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C\Documents\ČSVP\VV\Soutěže 2024-25\"/>
    </mc:Choice>
  </mc:AlternateContent>
  <xr:revisionPtr revIDLastSave="0" documentId="13_ncr:1_{34ECBF78-7BE6-4DA4-844A-545BB9541734}" xr6:coauthVersionLast="47" xr6:coauthVersionMax="47" xr10:uidLastSave="{00000000-0000-0000-0000-000000000000}"/>
  <bookViews>
    <workbookView xWindow="1188" yWindow="-108" windowWidth="21960" windowHeight="13176" xr2:uid="{D62D19A4-3D9B-4F85-98DC-744C19FEEA2C}"/>
  </bookViews>
  <sheets>
    <sheet name="TL 2024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1" l="1"/>
  <c r="B54" i="1" s="1"/>
  <c r="D54" i="1" s="1"/>
  <c r="B55" i="1" s="1"/>
  <c r="D55" i="1" s="1"/>
  <c r="B56" i="1" s="1"/>
  <c r="D56" i="1" s="1"/>
  <c r="B57" i="1" s="1"/>
  <c r="D57" i="1" s="1"/>
  <c r="B58" i="1" s="1"/>
  <c r="D58" i="1" s="1"/>
  <c r="B59" i="1" s="1"/>
  <c r="D59" i="1" s="1"/>
  <c r="B60" i="1" s="1"/>
  <c r="D60" i="1" s="1"/>
  <c r="B61" i="1" s="1"/>
  <c r="D61" i="1" s="1"/>
  <c r="B62" i="1" s="1"/>
  <c r="D62" i="1" s="1"/>
  <c r="B63" i="1" s="1"/>
  <c r="D63" i="1" s="1"/>
  <c r="B64" i="1" s="1"/>
  <c r="D64" i="1" s="1"/>
  <c r="B65" i="1" s="1"/>
  <c r="D65" i="1" s="1"/>
  <c r="B66" i="1" s="1"/>
  <c r="D66" i="1" s="1"/>
  <c r="B67" i="1" s="1"/>
  <c r="D67" i="1" s="1"/>
  <c r="B68" i="1" s="1"/>
  <c r="D68" i="1" s="1"/>
  <c r="B69" i="1" s="1"/>
  <c r="D69" i="1" s="1"/>
  <c r="B70" i="1" s="1"/>
  <c r="D70" i="1" s="1"/>
  <c r="B71" i="1" s="1"/>
  <c r="D71" i="1" s="1"/>
  <c r="B72" i="1" s="1"/>
  <c r="D72" i="1" s="1"/>
  <c r="B73" i="1" s="1"/>
  <c r="D73" i="1" s="1"/>
  <c r="B74" i="1" s="1"/>
  <c r="D74" i="1" s="1"/>
  <c r="B75" i="1" s="1"/>
  <c r="D75" i="1" s="1"/>
  <c r="B76" i="1" s="1"/>
  <c r="D76" i="1" s="1"/>
  <c r="B77" i="1" s="1"/>
  <c r="D77" i="1" s="1"/>
  <c r="B78" i="1" s="1"/>
  <c r="D78" i="1" s="1"/>
  <c r="B79" i="1" s="1"/>
  <c r="D79" i="1" s="1"/>
  <c r="B80" i="1" s="1"/>
  <c r="D80" i="1" s="1"/>
  <c r="B81" i="1" s="1"/>
  <c r="D81" i="1" s="1"/>
  <c r="B82" i="1" s="1"/>
  <c r="D82" i="1" s="1"/>
  <c r="B83" i="1" s="1"/>
  <c r="D83" i="1" s="1"/>
  <c r="D25" i="1"/>
  <c r="B27" i="1" s="1"/>
  <c r="D27" i="1" s="1"/>
  <c r="B28" i="1" s="1"/>
  <c r="D28" i="1" s="1"/>
  <c r="B29" i="1" s="1"/>
  <c r="D29" i="1" s="1"/>
  <c r="B30" i="1" s="1"/>
  <c r="D30" i="1" s="1"/>
  <c r="B31" i="1" s="1"/>
  <c r="D31" i="1" s="1"/>
  <c r="B32" i="1" s="1"/>
  <c r="D32" i="1" s="1"/>
  <c r="B33" i="1" s="1"/>
  <c r="D33" i="1" s="1"/>
  <c r="B34" i="1" s="1"/>
  <c r="D34" i="1" s="1"/>
  <c r="B35" i="1" s="1"/>
  <c r="D35" i="1" s="1"/>
  <c r="B36" i="1" s="1"/>
  <c r="D36" i="1" s="1"/>
  <c r="B37" i="1" s="1"/>
  <c r="D37" i="1" s="1"/>
  <c r="B38" i="1" s="1"/>
  <c r="D38" i="1" s="1"/>
  <c r="B39" i="1" s="1"/>
  <c r="D39" i="1" s="1"/>
  <c r="B40" i="1" s="1"/>
  <c r="D40" i="1" s="1"/>
  <c r="B41" i="1" s="1"/>
  <c r="D41" i="1" s="1"/>
  <c r="B42" i="1" s="1"/>
  <c r="D42" i="1" s="1"/>
  <c r="B43" i="1" s="1"/>
  <c r="D43" i="1" s="1"/>
  <c r="B44" i="1" s="1"/>
  <c r="D44" i="1" s="1"/>
  <c r="B45" i="1" s="1"/>
  <c r="D45" i="1" s="1"/>
  <c r="B46" i="1" s="1"/>
  <c r="D46" i="1" s="1"/>
  <c r="B47" i="1" s="1"/>
  <c r="D47" i="1" s="1"/>
  <c r="B48" i="1" s="1"/>
  <c r="D48" i="1" s="1"/>
  <c r="B49" i="1" s="1"/>
  <c r="D49" i="1" s="1"/>
  <c r="B50" i="1" s="1"/>
  <c r="D50" i="1" s="1"/>
  <c r="B51" i="1" s="1"/>
  <c r="D51" i="1" s="1"/>
  <c r="B52" i="1" s="1"/>
  <c r="D11" i="1"/>
  <c r="B13" i="1" s="1"/>
  <c r="D13" i="1" s="1"/>
  <c r="B14" i="1" s="1"/>
  <c r="D14" i="1" s="1"/>
  <c r="B15" i="1" s="1"/>
  <c r="D15" i="1" s="1"/>
  <c r="B16" i="1" s="1"/>
  <c r="D16" i="1" s="1"/>
  <c r="B17" i="1" s="1"/>
  <c r="D17" i="1" s="1"/>
  <c r="B18" i="1" s="1"/>
  <c r="D18" i="1" s="1"/>
  <c r="B19" i="1" s="1"/>
  <c r="D19" i="1" s="1"/>
  <c r="B20" i="1" s="1"/>
  <c r="D20" i="1" s="1"/>
  <c r="B21" i="1" s="1"/>
  <c r="D21" i="1" s="1"/>
  <c r="B22" i="1" s="1"/>
  <c r="D22" i="1" s="1"/>
  <c r="B23" i="1" s="1"/>
  <c r="D23" i="1" s="1"/>
  <c r="B24" i="1" s="1"/>
  <c r="D24" i="1" s="1"/>
  <c r="B25" i="1" s="1"/>
  <c r="D3" i="1"/>
  <c r="B4" i="1" s="1"/>
  <c r="D4" i="1" s="1"/>
  <c r="B5" i="1" s="1"/>
  <c r="D5" i="1" s="1"/>
  <c r="B6" i="1" s="1"/>
  <c r="D6" i="1" s="1"/>
  <c r="B7" i="1" s="1"/>
  <c r="D7" i="1" s="1"/>
  <c r="B8" i="1" s="1"/>
  <c r="D8" i="1" s="1"/>
  <c r="B9" i="1" s="1"/>
  <c r="D9" i="1" s="1"/>
  <c r="B10" i="1" s="1"/>
  <c r="D10" i="1" s="1"/>
  <c r="B11" i="1" s="1"/>
</calcChain>
</file>

<file path=xl/sharedStrings.xml><?xml version="1.0" encoding="utf-8"?>
<sst xmlns="http://schemas.openxmlformats.org/spreadsheetml/2006/main" count="264" uniqueCount="130">
  <si>
    <t>Datum</t>
  </si>
  <si>
    <t>REPREZENTACE</t>
  </si>
  <si>
    <t>MUŽI 1. a 2. liga</t>
  </si>
  <si>
    <t>ŽENY</t>
  </si>
  <si>
    <t>U20 ŽENY</t>
  </si>
  <si>
    <t>U20 MUŽI</t>
  </si>
  <si>
    <t>U18 ŽENY</t>
  </si>
  <si>
    <t>U18 MUŽI</t>
  </si>
  <si>
    <t>U16 ŽENY</t>
  </si>
  <si>
    <t>U16 MUŽI</t>
  </si>
  <si>
    <t>ŽAKYNĚ WU14</t>
  </si>
  <si>
    <t>U14 ŽÁCI</t>
  </si>
  <si>
    <t>U12 ŽÁCI</t>
  </si>
  <si>
    <t>ŽÁCI U10</t>
  </si>
  <si>
    <t>JINÉ</t>
  </si>
  <si>
    <t>Poznámka</t>
  </si>
  <si>
    <t>MUŽI</t>
  </si>
  <si>
    <t>ČERVENEC</t>
  </si>
  <si>
    <t>-</t>
  </si>
  <si>
    <t>3(6)</t>
  </si>
  <si>
    <t>5(4)</t>
  </si>
  <si>
    <t>6(5,4)</t>
  </si>
  <si>
    <t>5(6)</t>
  </si>
  <si>
    <t>SRPEN</t>
  </si>
  <si>
    <t>SOUSTŘEDĚNÍ U19</t>
  </si>
  <si>
    <t>ME U19 men 1. - 9. 9. Burgas (BUL)</t>
  </si>
  <si>
    <t>MČR BWP</t>
  </si>
  <si>
    <t>ZÁŘÍ</t>
  </si>
  <si>
    <t>ŠKOLENÍ/SEMINÁŘ ROZHODČÍCH</t>
  </si>
  <si>
    <t>Neptun Cup U16 men 20.-22.9.</t>
  </si>
  <si>
    <t>WU soustředění               26.-29.9.</t>
  </si>
  <si>
    <t>27. až 29.9. ženy kluby STR</t>
  </si>
  <si>
    <t>DEC (PLZ)</t>
  </si>
  <si>
    <t>ŘÍJEN</t>
  </si>
  <si>
    <t>XBS WP Cup                   4.-6.10.</t>
  </si>
  <si>
    <t>Slávia Praha (PLZ)</t>
  </si>
  <si>
    <t>Pohár ČSVP MUŽI - Přerov</t>
  </si>
  <si>
    <t>HRK</t>
  </si>
  <si>
    <t>STP</t>
  </si>
  <si>
    <t>EU Nations U18                 25.-28.10.</t>
  </si>
  <si>
    <t>XXX</t>
  </si>
  <si>
    <t>Podzimní prázdniny stanovuje MŠMT na úterý 29. října a středu 30. října 2024.</t>
  </si>
  <si>
    <t>LISTOPAD</t>
  </si>
  <si>
    <t>SLP, STP, STR</t>
  </si>
  <si>
    <t>Hradec Králové</t>
  </si>
  <si>
    <t>STR</t>
  </si>
  <si>
    <t>EU Nations men                 7.-10.11.</t>
  </si>
  <si>
    <t>Chalenger Cup women</t>
  </si>
  <si>
    <t>PRE</t>
  </si>
  <si>
    <t>SLP</t>
  </si>
  <si>
    <t>Hradec Králové (DEC)</t>
  </si>
  <si>
    <t xml:space="preserve">MJN Praha </t>
  </si>
  <si>
    <t>U16 ženy - Pohár ČSVP - STR/TAB??</t>
  </si>
  <si>
    <t xml:space="preserve">U16 soustředění        </t>
  </si>
  <si>
    <t>EU Nations WU18        21.-24.11.</t>
  </si>
  <si>
    <t>BRN, SLP, STP, PRE, OLO</t>
  </si>
  <si>
    <t>EU Nations women                 28.11.-1.12.</t>
  </si>
  <si>
    <t>PRE (DEC)</t>
  </si>
  <si>
    <t>PROSINEC</t>
  </si>
  <si>
    <t>WU soustředění         4.-8.12.</t>
  </si>
  <si>
    <t>PRE, OLO</t>
  </si>
  <si>
    <t>AJ Strakonice</t>
  </si>
  <si>
    <t>OLO</t>
  </si>
  <si>
    <t xml:space="preserve">U16 soustředění         </t>
  </si>
  <si>
    <t>Inter Cup U18 men           13.-15.12.</t>
  </si>
  <si>
    <t>VÁNOCE</t>
  </si>
  <si>
    <t>Vánoční prázdniny začínají v pondělí 23. prosince 2024 a končí v pátek 3. ledna 2025. Vyučování začne v pondělí 6. ledna 2025.</t>
  </si>
  <si>
    <t>LEDEN</t>
  </si>
  <si>
    <t>U18 soustředění         3.-5.1.</t>
  </si>
  <si>
    <t>STR (PRE)</t>
  </si>
  <si>
    <t>DEC (TAB)</t>
  </si>
  <si>
    <t>BRN</t>
  </si>
  <si>
    <t>U16 ženy - 1 kolo Stepp</t>
  </si>
  <si>
    <t>ÚNOR</t>
  </si>
  <si>
    <t xml:space="preserve">U16 soustředění </t>
  </si>
  <si>
    <t>BRN, SLP, STP</t>
  </si>
  <si>
    <t>Stepp Praha</t>
  </si>
  <si>
    <t>Jednodenní pololetní prázdniny připadnou na pátek 31. ledna 2025.</t>
  </si>
  <si>
    <t>WU soustředění          5.-9.2.</t>
  </si>
  <si>
    <t>Praha 1 až 5, Brno</t>
  </si>
  <si>
    <t>Praha 6 až 10, Děčín, Přerov</t>
  </si>
  <si>
    <t>Praha-východ, Praha-západ, Plzeň, Hradec Králové</t>
  </si>
  <si>
    <t>BŘEZEN</t>
  </si>
  <si>
    <t>U18 soustředění 28.2.-2.3.</t>
  </si>
  <si>
    <t>SLP (HRK)</t>
  </si>
  <si>
    <t>Tábor, Strakonice, Ústí nad Labem, Olomouc, Opava</t>
  </si>
  <si>
    <t>Stepp Praha (TAB)</t>
  </si>
  <si>
    <t>PRE, OLO, STR</t>
  </si>
  <si>
    <t>U16 ženy - 2 kolo Strakonice</t>
  </si>
  <si>
    <t>TAB</t>
  </si>
  <si>
    <t>HRK (STR)</t>
  </si>
  <si>
    <t>DUBEN</t>
  </si>
  <si>
    <t>Inter Cup  U18 men            4.-6.4.</t>
  </si>
  <si>
    <t>BRN, OLO, PRE</t>
  </si>
  <si>
    <t>WU soustředění               9.-13.4.</t>
  </si>
  <si>
    <t>PLZ (BRN)</t>
  </si>
  <si>
    <t>TAB (STP)</t>
  </si>
  <si>
    <t>VELIKONOCE</t>
  </si>
  <si>
    <t>Plzeň (STP)</t>
  </si>
  <si>
    <t>U16 ženy - 3 kolo ???STR/DEC/PHA???</t>
  </si>
  <si>
    <t>KVĚTEN</t>
  </si>
  <si>
    <t>SEMIFINÁLE</t>
  </si>
  <si>
    <t>PLZ</t>
  </si>
  <si>
    <t>WU soustředění               7.-11.5.</t>
  </si>
  <si>
    <t>DEC</t>
  </si>
  <si>
    <t>STR (SLP)</t>
  </si>
  <si>
    <t>Děčín (HRK)</t>
  </si>
  <si>
    <t>BRN (STR)</t>
  </si>
  <si>
    <t>FINÁLE</t>
  </si>
  <si>
    <t>ČERVEN</t>
  </si>
  <si>
    <t>MT Labe Cup U16          6.-8.6.</t>
  </si>
  <si>
    <t>WU soustředění         4.-8.6.</t>
  </si>
  <si>
    <t>STP (DEC)</t>
  </si>
  <si>
    <t>MS U20                                 11.-18.6.2025</t>
  </si>
  <si>
    <t>Pokud se 2M a WU16 nevejdou, hraje se 2M tento víkend</t>
  </si>
  <si>
    <t>Tábor (SLP)</t>
  </si>
  <si>
    <t>U16 ženy - 4 kolo Tábor</t>
  </si>
  <si>
    <t>ME WU16                                               30.6.-6.7.2025</t>
  </si>
  <si>
    <t>Náhradní termín M2 při účasti U20na MS</t>
  </si>
  <si>
    <t>ME U16                                  7.-13.7.2025</t>
  </si>
  <si>
    <t>Kubo Cup MASTERS 19.-20.7. Děčín</t>
  </si>
  <si>
    <t>MS WU20                                                10.-17.8.2025</t>
  </si>
  <si>
    <t>ME U18                                                  17.-24.8.2025</t>
  </si>
  <si>
    <t>ME WU18                                     25.- 31.8.2025</t>
  </si>
  <si>
    <t>listopad</t>
  </si>
  <si>
    <t>prosinec</t>
  </si>
  <si>
    <t>WU soustředění                    25.-29.6.</t>
  </si>
  <si>
    <t>WU soustředění                               26.2.-2.3.</t>
  </si>
  <si>
    <t>WU soustředění                                16.-20.10.</t>
  </si>
  <si>
    <t>U18 soustředění            20.-22.9.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</si>
</sst>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ptos Narrow"/>
      <family val="2"/>
      <charset val="238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2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theme="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22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name val="Aptos Narrow"/>
      <family val="2"/>
      <scheme val="minor"/>
    </font>
    <font>
      <sz val="12"/>
      <color rgb="FFC0000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6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0"/>
      <name val="Aptos Narrow"/>
      <family val="2"/>
      <scheme val="minor"/>
    </font>
    <font>
      <sz val="20"/>
      <color theme="0"/>
      <name val="Aptos Narrow"/>
      <family val="2"/>
      <scheme val="minor"/>
    </font>
    <font>
      <sz val="16"/>
      <name val="Aptos Narrow"/>
      <family val="2"/>
      <scheme val="minor"/>
    </font>
    <font>
      <sz val="10"/>
      <name val="Aptos Narrow"/>
      <family val="2"/>
      <scheme val="minor"/>
    </font>
    <font>
      <sz val="20"/>
      <name val="Aptos Narrow"/>
      <family val="2"/>
      <scheme val="minor"/>
    </font>
    <font>
      <b/>
      <sz val="11"/>
      <color theme="0"/>
      <name val="Aptos Narrow"/>
      <family val="2"/>
      <scheme val="minor"/>
    </font>
  </fonts>
  <fills count="3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66FFFF"/>
        <bgColor indexed="64"/>
      </patternFill>
    </fill>
    <fill>
      <gradientFill degree="90">
        <stop position="0">
          <color rgb="FFFFFF00"/>
        </stop>
        <stop position="1">
          <color theme="5"/>
        </stop>
      </gradientFill>
    </fill>
    <fill>
      <patternFill patternType="solid">
        <fgColor rgb="FFFF00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43CE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ED00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8">
    <xf numFmtId="0" fontId="0" fillId="0" borderId="0" xfId="0"/>
    <xf numFmtId="0" fontId="1" fillId="4" borderId="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" fillId="9" borderId="7" xfId="0" applyFont="1" applyFill="1" applyBorder="1" applyAlignment="1">
      <alignment horizontal="center" vertical="center" wrapText="1"/>
    </xf>
    <xf numFmtId="0" fontId="1" fillId="10" borderId="7" xfId="0" applyFont="1" applyFill="1" applyBorder="1" applyAlignment="1">
      <alignment horizontal="center" vertical="center" wrapText="1"/>
    </xf>
    <xf numFmtId="0" fontId="1" fillId="11" borderId="7" xfId="0" applyFont="1" applyFill="1" applyBorder="1" applyAlignment="1">
      <alignment horizontal="center" vertical="center" wrapText="1"/>
    </xf>
    <xf numFmtId="0" fontId="1" fillId="12" borderId="7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4" fillId="1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9" borderId="12" xfId="0" applyFont="1" applyFill="1" applyBorder="1" applyAlignment="1">
      <alignment horizontal="center" vertical="center" wrapText="1"/>
    </xf>
    <xf numFmtId="0" fontId="7" fillId="10" borderId="12" xfId="0" applyFont="1" applyFill="1" applyBorder="1" applyAlignment="1">
      <alignment horizontal="center" vertical="center" wrapText="1"/>
    </xf>
    <xf numFmtId="0" fontId="7" fillId="11" borderId="12" xfId="0" applyFont="1" applyFill="1" applyBorder="1" applyAlignment="1">
      <alignment horizontal="center" vertical="center" wrapText="1"/>
    </xf>
    <xf numFmtId="0" fontId="7" fillId="12" borderId="13" xfId="0" applyFont="1" applyFill="1" applyBorder="1" applyAlignment="1">
      <alignment horizontal="center" vertical="center" wrapText="1"/>
    </xf>
    <xf numFmtId="0" fontId="7" fillId="13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49" fontId="10" fillId="2" borderId="12" xfId="0" applyNumberFormat="1" applyFont="1" applyFill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2" fillId="15" borderId="1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2" fillId="18" borderId="17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5" fillId="19" borderId="21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5" fillId="16" borderId="20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2" fillId="20" borderId="21" xfId="0" applyFont="1" applyFill="1" applyBorder="1" applyAlignment="1">
      <alignment horizontal="center" vertical="center" wrapText="1"/>
    </xf>
    <xf numFmtId="0" fontId="2" fillId="21" borderId="23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8" fillId="7" borderId="21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0" fontId="6" fillId="0" borderId="2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8" fillId="16" borderId="7" xfId="0" applyFont="1" applyFill="1" applyBorder="1" applyAlignment="1">
      <alignment horizontal="center" vertical="center" wrapText="1"/>
    </xf>
    <xf numFmtId="0" fontId="6" fillId="22" borderId="12" xfId="0" applyFont="1" applyFill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16" borderId="12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6" fillId="23" borderId="21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5" fillId="16" borderId="2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24" borderId="22" xfId="0" applyFont="1" applyFill="1" applyBorder="1" applyAlignment="1">
      <alignment horizontal="center" vertical="center" wrapText="1"/>
    </xf>
    <xf numFmtId="0" fontId="16" fillId="25" borderId="25" xfId="0" applyFont="1" applyFill="1" applyBorder="1" applyAlignment="1">
      <alignment horizontal="center" vertical="center" wrapText="1"/>
    </xf>
    <xf numFmtId="0" fontId="6" fillId="26" borderId="21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15" fillId="16" borderId="2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24" borderId="21" xfId="0" applyFont="1" applyFill="1" applyBorder="1" applyAlignment="1">
      <alignment horizontal="center" vertical="center" wrapText="1"/>
    </xf>
    <xf numFmtId="0" fontId="6" fillId="11" borderId="21" xfId="0" applyFont="1" applyFill="1" applyBorder="1" applyAlignment="1">
      <alignment horizontal="center" vertical="center" wrapText="1"/>
    </xf>
    <xf numFmtId="0" fontId="6" fillId="22" borderId="2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8" fillId="16" borderId="21" xfId="0" applyFont="1" applyFill="1" applyBorder="1" applyAlignment="1">
      <alignment horizontal="center" vertical="center" wrapText="1"/>
    </xf>
    <xf numFmtId="0" fontId="17" fillId="27" borderId="14" xfId="0" applyFont="1" applyFill="1" applyBorder="1" applyAlignment="1">
      <alignment vertical="center" wrapText="1"/>
    </xf>
    <xf numFmtId="0" fontId="2" fillId="15" borderId="13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5" fillId="28" borderId="21" xfId="0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6" fillId="11" borderId="22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20" borderId="12" xfId="0" applyFont="1" applyFill="1" applyBorder="1" applyAlignment="1">
      <alignment horizontal="center" vertical="center" wrapText="1"/>
    </xf>
    <xf numFmtId="0" fontId="6" fillId="9" borderId="23" xfId="0" applyFont="1" applyFill="1" applyBorder="1" applyAlignment="1">
      <alignment horizontal="center" vertical="center" wrapText="1"/>
    </xf>
    <xf numFmtId="0" fontId="6" fillId="0" borderId="28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12" borderId="21" xfId="0" applyFont="1" applyFill="1" applyBorder="1" applyAlignment="1">
      <alignment horizontal="center" vertical="center" wrapText="1"/>
    </xf>
    <xf numFmtId="0" fontId="17" fillId="27" borderId="0" xfId="0" applyFont="1" applyFill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26" borderId="3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16" fillId="25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0" fillId="25" borderId="11" xfId="0" applyFont="1" applyFill="1" applyBorder="1" applyAlignment="1">
      <alignment horizontal="center" vertical="center" wrapText="1"/>
    </xf>
    <xf numFmtId="0" fontId="20" fillId="25" borderId="21" xfId="0" applyFont="1" applyFill="1" applyBorder="1" applyAlignment="1">
      <alignment horizontal="center" vertical="center" wrapText="1"/>
    </xf>
    <xf numFmtId="0" fontId="20" fillId="25" borderId="20" xfId="0" applyFont="1" applyFill="1" applyBorder="1" applyAlignment="1">
      <alignment horizontal="center" vertical="center" wrapText="1"/>
    </xf>
    <xf numFmtId="0" fontId="2" fillId="20" borderId="7" xfId="0" applyFont="1" applyFill="1" applyBorder="1" applyAlignment="1">
      <alignment horizontal="center" vertical="center" wrapText="1"/>
    </xf>
    <xf numFmtId="0" fontId="20" fillId="25" borderId="3" xfId="0" applyFont="1" applyFill="1" applyBorder="1" applyAlignment="1">
      <alignment horizontal="center" vertical="center" wrapText="1"/>
    </xf>
    <xf numFmtId="0" fontId="11" fillId="12" borderId="31" xfId="0" applyFont="1" applyFill="1" applyBorder="1" applyAlignment="1">
      <alignment horizontal="center" vertical="center" wrapText="1"/>
    </xf>
    <xf numFmtId="0" fontId="16" fillId="25" borderId="31" xfId="0" applyFont="1" applyFill="1" applyBorder="1" applyAlignment="1">
      <alignment vertical="center" wrapText="1"/>
    </xf>
    <xf numFmtId="0" fontId="6" fillId="23" borderId="20" xfId="0" applyFont="1" applyFill="1" applyBorder="1" applyAlignment="1">
      <alignment horizontal="center" vertical="center" wrapText="1"/>
    </xf>
    <xf numFmtId="0" fontId="6" fillId="22" borderId="20" xfId="0" applyFont="1" applyFill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6" borderId="15" xfId="0" applyFont="1" applyFill="1" applyBorder="1" applyAlignment="1">
      <alignment horizontal="center" vertical="center" wrapText="1"/>
    </xf>
    <xf numFmtId="0" fontId="6" fillId="23" borderId="15" xfId="0" applyFont="1" applyFill="1" applyBorder="1" applyAlignment="1">
      <alignment horizontal="center" vertical="center" wrapText="1"/>
    </xf>
    <xf numFmtId="0" fontId="6" fillId="12" borderId="29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6" fillId="26" borderId="20" xfId="0" applyFont="1" applyFill="1" applyBorder="1" applyAlignment="1">
      <alignment horizontal="center" vertical="center" wrapText="1"/>
    </xf>
    <xf numFmtId="0" fontId="6" fillId="11" borderId="7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6" fillId="12" borderId="20" xfId="0" applyFont="1" applyFill="1" applyBorder="1" applyAlignment="1">
      <alignment horizontal="center" vertical="center" wrapText="1"/>
    </xf>
    <xf numFmtId="0" fontId="6" fillId="22" borderId="15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17" fillId="21" borderId="14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26" borderId="7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12" borderId="12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3" fillId="16" borderId="13" xfId="0" applyFont="1" applyFill="1" applyBorder="1" applyAlignment="1">
      <alignment horizontal="center" vertical="center" wrapText="1"/>
    </xf>
    <xf numFmtId="0" fontId="23" fillId="16" borderId="18" xfId="0" applyFont="1" applyFill="1" applyBorder="1" applyAlignment="1">
      <alignment horizontal="center" vertical="center" wrapText="1"/>
    </xf>
    <xf numFmtId="0" fontId="17" fillId="22" borderId="0" xfId="0" applyFont="1" applyFill="1" applyAlignment="1">
      <alignment horizontal="center" vertical="center" wrapText="1"/>
    </xf>
    <xf numFmtId="0" fontId="6" fillId="0" borderId="22" xfId="0" applyFont="1" applyBorder="1" applyAlignment="1">
      <alignment vertical="center" wrapText="1"/>
    </xf>
    <xf numFmtId="0" fontId="2" fillId="20" borderId="22" xfId="0" applyFont="1" applyFill="1" applyBorder="1" applyAlignment="1">
      <alignment horizontal="center" vertical="center" wrapText="1"/>
    </xf>
    <xf numFmtId="0" fontId="21" fillId="0" borderId="22" xfId="0" applyFont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22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3" fillId="0" borderId="16" xfId="0" applyFont="1" applyBorder="1" applyAlignment="1">
      <alignment horizontal="center" vertical="center" textRotation="90" wrapText="1"/>
    </xf>
    <xf numFmtId="0" fontId="13" fillId="0" borderId="17" xfId="0" applyFont="1" applyBorder="1" applyAlignment="1">
      <alignment horizontal="center" vertical="center" textRotation="90" wrapText="1"/>
    </xf>
    <xf numFmtId="0" fontId="13" fillId="0" borderId="22" xfId="0" applyFont="1" applyBorder="1" applyAlignment="1">
      <alignment horizontal="center" vertical="center" textRotation="90" wrapText="1"/>
    </xf>
    <xf numFmtId="0" fontId="23" fillId="28" borderId="23" xfId="0" applyFont="1" applyFill="1" applyBorder="1" applyAlignment="1">
      <alignment horizontal="center" vertical="center" wrapText="1"/>
    </xf>
    <xf numFmtId="0" fontId="23" fillId="28" borderId="12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16" borderId="12" xfId="0" applyFont="1" applyFill="1" applyBorder="1" applyAlignment="1">
      <alignment horizontal="center" vertical="center" wrapText="1"/>
    </xf>
    <xf numFmtId="0" fontId="3" fillId="28" borderId="23" xfId="0" applyFont="1" applyFill="1" applyBorder="1" applyAlignment="1">
      <alignment horizontal="center" vertical="center" wrapText="1"/>
    </xf>
    <xf numFmtId="0" fontId="3" fillId="28" borderId="12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17" fillId="27" borderId="14" xfId="0" applyFont="1" applyFill="1" applyBorder="1" applyAlignment="1">
      <alignment horizontal="center" vertical="center" wrapText="1"/>
    </xf>
    <xf numFmtId="0" fontId="17" fillId="22" borderId="14" xfId="0" applyFont="1" applyFill="1" applyBorder="1" applyAlignment="1">
      <alignment horizontal="center" vertical="center" wrapText="1"/>
    </xf>
    <xf numFmtId="0" fontId="17" fillId="22" borderId="0" xfId="0" applyFont="1" applyFill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29" borderId="18" xfId="0" applyFont="1" applyFill="1" applyBorder="1" applyAlignment="1">
      <alignment horizontal="center" vertical="center" wrapText="1"/>
    </xf>
    <xf numFmtId="0" fontId="3" fillId="29" borderId="19" xfId="0" applyFont="1" applyFill="1" applyBorder="1" applyAlignment="1">
      <alignment horizontal="center" vertical="center" wrapText="1"/>
    </xf>
    <xf numFmtId="0" fontId="3" fillId="29" borderId="20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9" borderId="23" xfId="0" applyFont="1" applyFill="1" applyBorder="1" applyAlignment="1">
      <alignment horizontal="center" vertical="center" wrapText="1"/>
    </xf>
    <xf numFmtId="0" fontId="6" fillId="9" borderId="22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26" borderId="23" xfId="0" applyFont="1" applyFill="1" applyBorder="1" applyAlignment="1">
      <alignment horizontal="center" vertical="center" wrapText="1"/>
    </xf>
    <xf numFmtId="0" fontId="6" fillId="26" borderId="22" xfId="0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  <xf numFmtId="0" fontId="18" fillId="25" borderId="18" xfId="0" applyFont="1" applyFill="1" applyBorder="1" applyAlignment="1">
      <alignment horizontal="center" vertical="center" wrapText="1"/>
    </xf>
    <xf numFmtId="0" fontId="18" fillId="25" borderId="19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6" fillId="25" borderId="1" xfId="0" applyFont="1" applyFill="1" applyBorder="1" applyAlignment="1">
      <alignment horizontal="center" vertical="center" wrapText="1"/>
    </xf>
    <xf numFmtId="0" fontId="16" fillId="25" borderId="2" xfId="0" applyFont="1" applyFill="1" applyBorder="1" applyAlignment="1">
      <alignment horizontal="center" vertical="center" wrapText="1"/>
    </xf>
    <xf numFmtId="0" fontId="16" fillId="25" borderId="3" xfId="0" applyFont="1" applyFill="1" applyBorder="1" applyAlignment="1">
      <alignment horizontal="center" vertical="center" wrapText="1"/>
    </xf>
    <xf numFmtId="0" fontId="16" fillId="25" borderId="24" xfId="0" applyFont="1" applyFill="1" applyBorder="1" applyAlignment="1">
      <alignment horizontal="center" vertical="center" wrapText="1"/>
    </xf>
    <xf numFmtId="0" fontId="16" fillId="25" borderId="25" xfId="0" applyFont="1" applyFill="1" applyBorder="1" applyAlignment="1">
      <alignment horizontal="center" vertical="center" wrapText="1"/>
    </xf>
    <xf numFmtId="0" fontId="16" fillId="25" borderId="13" xfId="0" applyFont="1" applyFill="1" applyBorder="1" applyAlignment="1">
      <alignment horizontal="center" vertical="center" wrapText="1"/>
    </xf>
    <xf numFmtId="0" fontId="16" fillId="25" borderId="11" xfId="0" applyFont="1" applyFill="1" applyBorder="1" applyAlignment="1">
      <alignment horizontal="center" vertical="center" wrapText="1"/>
    </xf>
    <xf numFmtId="0" fontId="16" fillId="25" borderId="8" xfId="0" applyFont="1" applyFill="1" applyBorder="1" applyAlignment="1">
      <alignment horizontal="center" vertical="center" wrapText="1"/>
    </xf>
    <xf numFmtId="0" fontId="16" fillId="25" borderId="10" xfId="0" applyFont="1" applyFill="1" applyBorder="1" applyAlignment="1">
      <alignment horizontal="center" vertical="center" wrapText="1"/>
    </xf>
    <xf numFmtId="0" fontId="16" fillId="25" borderId="30" xfId="0" applyFont="1" applyFill="1" applyBorder="1" applyAlignment="1">
      <alignment horizontal="center" vertical="center" wrapText="1"/>
    </xf>
    <xf numFmtId="0" fontId="16" fillId="25" borderId="26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8" fillId="25" borderId="28" xfId="0" applyFont="1" applyFill="1" applyBorder="1" applyAlignment="1">
      <alignment horizontal="center" vertical="center" wrapText="1"/>
    </xf>
    <xf numFmtId="0" fontId="18" fillId="25" borderId="9" xfId="0" applyFont="1" applyFill="1" applyBorder="1" applyAlignment="1">
      <alignment horizontal="center" vertical="center" wrapText="1"/>
    </xf>
    <xf numFmtId="0" fontId="18" fillId="25" borderId="29" xfId="0" applyFont="1" applyFill="1" applyBorder="1" applyAlignment="1">
      <alignment horizontal="center" vertical="center" wrapText="1"/>
    </xf>
    <xf numFmtId="0" fontId="19" fillId="25" borderId="24" xfId="0" applyFont="1" applyFill="1" applyBorder="1" applyAlignment="1">
      <alignment horizontal="center" vertical="center" wrapText="1"/>
    </xf>
    <xf numFmtId="0" fontId="19" fillId="25" borderId="30" xfId="0" applyFont="1" applyFill="1" applyBorder="1" applyAlignment="1">
      <alignment horizontal="center" vertical="center" wrapText="1"/>
    </xf>
    <xf numFmtId="0" fontId="19" fillId="25" borderId="25" xfId="0" applyFont="1" applyFill="1" applyBorder="1" applyAlignment="1">
      <alignment horizontal="center" vertical="center" wrapText="1"/>
    </xf>
    <xf numFmtId="0" fontId="19" fillId="25" borderId="13" xfId="0" applyFont="1" applyFill="1" applyBorder="1" applyAlignment="1">
      <alignment horizontal="center" vertical="center" wrapText="1"/>
    </xf>
    <xf numFmtId="0" fontId="19" fillId="25" borderId="26" xfId="0" applyFont="1" applyFill="1" applyBorder="1" applyAlignment="1">
      <alignment horizontal="center" vertical="center" wrapText="1"/>
    </xf>
    <xf numFmtId="0" fontId="19" fillId="25" borderId="11" xfId="0" applyFont="1" applyFill="1" applyBorder="1" applyAlignment="1">
      <alignment horizontal="center" vertical="center" wrapText="1"/>
    </xf>
    <xf numFmtId="0" fontId="18" fillId="25" borderId="27" xfId="0" applyFont="1" applyFill="1" applyBorder="1" applyAlignment="1">
      <alignment horizontal="center" vertical="center" wrapText="1"/>
    </xf>
    <xf numFmtId="0" fontId="18" fillId="25" borderId="4" xfId="0" applyFont="1" applyFill="1" applyBorder="1" applyAlignment="1">
      <alignment horizontal="center" vertical="center" wrapText="1"/>
    </xf>
    <xf numFmtId="0" fontId="18" fillId="25" borderId="5" xfId="0" applyFont="1" applyFill="1" applyBorder="1" applyAlignment="1">
      <alignment horizontal="center" vertical="center" wrapText="1"/>
    </xf>
    <xf numFmtId="0" fontId="18" fillId="25" borderId="6" xfId="0" applyFont="1" applyFill="1" applyBorder="1" applyAlignment="1">
      <alignment horizontal="center" vertical="center" wrapText="1"/>
    </xf>
    <xf numFmtId="0" fontId="6" fillId="11" borderId="23" xfId="0" applyFont="1" applyFill="1" applyBorder="1" applyAlignment="1">
      <alignment horizontal="center" vertical="center" wrapText="1"/>
    </xf>
    <xf numFmtId="0" fontId="6" fillId="11" borderId="22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5" fillId="28" borderId="17" xfId="0" applyFont="1" applyFill="1" applyBorder="1" applyAlignment="1">
      <alignment horizontal="center" vertical="center" wrapText="1"/>
    </xf>
    <xf numFmtId="0" fontId="15" fillId="28" borderId="22" xfId="0" applyFont="1" applyFill="1" applyBorder="1" applyAlignment="1">
      <alignment horizontal="center" vertical="center" wrapText="1"/>
    </xf>
    <xf numFmtId="0" fontId="6" fillId="24" borderId="23" xfId="0" applyFont="1" applyFill="1" applyBorder="1" applyAlignment="1">
      <alignment horizontal="center" vertical="center" wrapText="1"/>
    </xf>
    <xf numFmtId="0" fontId="6" fillId="24" borderId="22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 wrapText="1"/>
    </xf>
    <xf numFmtId="0" fontId="8" fillId="7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16" fillId="25" borderId="27" xfId="0" applyFont="1" applyFill="1" applyBorder="1" applyAlignment="1">
      <alignment horizontal="center" vertical="center" wrapText="1"/>
    </xf>
    <xf numFmtId="0" fontId="16" fillId="25" borderId="28" xfId="0" applyFont="1" applyFill="1" applyBorder="1" applyAlignment="1">
      <alignment horizontal="center" vertical="center" wrapText="1"/>
    </xf>
    <xf numFmtId="0" fontId="16" fillId="25" borderId="29" xfId="0" applyFont="1" applyFill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6" borderId="22" xfId="0" applyFont="1" applyFill="1" applyBorder="1" applyAlignment="1">
      <alignment horizontal="center" vertical="center" wrapText="1"/>
    </xf>
    <xf numFmtId="0" fontId="2" fillId="17" borderId="23" xfId="0" applyFont="1" applyFill="1" applyBorder="1" applyAlignment="1">
      <alignment horizontal="center" vertical="center" wrapText="1"/>
    </xf>
    <xf numFmtId="0" fontId="2" fillId="17" borderId="22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textRotation="90" wrapText="1"/>
    </xf>
    <xf numFmtId="0" fontId="9" fillId="0" borderId="17" xfId="0" applyFont="1" applyBorder="1" applyAlignment="1">
      <alignment horizontal="center" vertical="center" textRotation="90" wrapText="1"/>
    </xf>
    <xf numFmtId="0" fontId="9" fillId="0" borderId="22" xfId="0" applyFont="1" applyBorder="1" applyAlignment="1">
      <alignment horizontal="center" vertical="center" textRotation="90" wrapText="1"/>
    </xf>
    <xf numFmtId="0" fontId="2" fillId="15" borderId="23" xfId="0" applyFont="1" applyFill="1" applyBorder="1" applyAlignment="1">
      <alignment horizontal="center" vertical="center" wrapText="1"/>
    </xf>
    <xf numFmtId="0" fontId="2" fillId="15" borderId="12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16" borderId="23" xfId="0" applyFont="1" applyFill="1" applyBorder="1" applyAlignment="1">
      <alignment horizontal="center" vertical="center" wrapText="1"/>
    </xf>
    <xf numFmtId="0" fontId="3" fillId="16" borderId="1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E5001-EC9F-43C0-8122-12924DA82D51}">
  <sheetPr>
    <tabColor rgb="FF00B050"/>
    <pageSetUpPr fitToPage="1"/>
  </sheetPr>
  <dimension ref="A1:W91"/>
  <sheetViews>
    <sheetView tabSelected="1" zoomScale="50" zoomScaleNormal="50" workbookViewId="0">
      <pane xSplit="4" ySplit="2" topLeftCell="E7" activePane="bottomRight" state="frozen"/>
      <selection pane="topRight" activeCell="E1" sqref="E1"/>
      <selection pane="bottomLeft" activeCell="A5" sqref="A5"/>
      <selection pane="bottomRight" activeCell="H9" sqref="H9"/>
    </sheetView>
  </sheetViews>
  <sheetFormatPr defaultColWidth="9.109375" defaultRowHeight="30" customHeight="1" x14ac:dyDescent="0.3"/>
  <cols>
    <col min="1" max="1" width="7.6640625" style="182" customWidth="1"/>
    <col min="2" max="4" width="4.6640625" style="107" customWidth="1"/>
    <col min="5" max="5" width="20.77734375" style="183" customWidth="1"/>
    <col min="6" max="8" width="20.77734375" style="107" customWidth="1"/>
    <col min="9" max="9" width="20.77734375" style="36" customWidth="1"/>
    <col min="10" max="10" width="20.77734375" style="111" customWidth="1"/>
    <col min="11" max="16" width="20.77734375" style="36" customWidth="1"/>
    <col min="17" max="17" width="20.77734375" style="36" hidden="1" customWidth="1"/>
    <col min="18" max="19" width="20.77734375" style="36" customWidth="1"/>
    <col min="20" max="20" width="20.77734375" style="36" hidden="1" customWidth="1"/>
    <col min="21" max="25" width="20.77734375" style="36" customWidth="1"/>
    <col min="26" max="26" width="12.6640625" style="36" customWidth="1"/>
    <col min="27" max="16384" width="9.109375" style="36"/>
  </cols>
  <sheetData>
    <row r="1" spans="1:22" s="14" customFormat="1" ht="30" customHeight="1" thickBot="1" x14ac:dyDescent="0.35">
      <c r="A1" s="279" t="s">
        <v>0</v>
      </c>
      <c r="B1" s="280"/>
      <c r="C1" s="280"/>
      <c r="D1" s="281"/>
      <c r="E1" s="282" t="s">
        <v>1</v>
      </c>
      <c r="F1" s="283"/>
      <c r="G1" s="283"/>
      <c r="H1" s="284"/>
      <c r="I1" s="1" t="s">
        <v>2</v>
      </c>
      <c r="J1" s="2" t="s">
        <v>3</v>
      </c>
      <c r="K1" s="3" t="s">
        <v>4</v>
      </c>
      <c r="L1" s="4" t="s">
        <v>5</v>
      </c>
      <c r="M1" s="5" t="s">
        <v>6</v>
      </c>
      <c r="N1" s="6" t="s">
        <v>7</v>
      </c>
      <c r="O1" s="3" t="s">
        <v>8</v>
      </c>
      <c r="P1" s="7" t="s">
        <v>9</v>
      </c>
      <c r="Q1" s="8" t="s">
        <v>10</v>
      </c>
      <c r="R1" s="9" t="s">
        <v>11</v>
      </c>
      <c r="S1" s="10" t="s">
        <v>12</v>
      </c>
      <c r="T1" s="11" t="s">
        <v>13</v>
      </c>
      <c r="U1" s="12" t="s">
        <v>14</v>
      </c>
      <c r="V1" s="13" t="s">
        <v>15</v>
      </c>
    </row>
    <row r="2" spans="1:22" s="30" customFormat="1" ht="30" customHeight="1" thickBot="1" x14ac:dyDescent="0.35">
      <c r="A2" s="15"/>
      <c r="B2" s="16"/>
      <c r="C2" s="16"/>
      <c r="D2" s="17"/>
      <c r="E2" s="285" t="s">
        <v>16</v>
      </c>
      <c r="F2" s="286"/>
      <c r="G2" s="285" t="s">
        <v>3</v>
      </c>
      <c r="H2" s="286"/>
      <c r="I2" s="18"/>
      <c r="J2" s="19"/>
      <c r="K2" s="20">
        <v>2005</v>
      </c>
      <c r="L2" s="21">
        <v>2005</v>
      </c>
      <c r="M2" s="22">
        <v>2007</v>
      </c>
      <c r="N2" s="23">
        <v>2007</v>
      </c>
      <c r="O2" s="20">
        <v>2009</v>
      </c>
      <c r="P2" s="24">
        <v>2009</v>
      </c>
      <c r="Q2" s="25">
        <v>2011</v>
      </c>
      <c r="R2" s="26">
        <v>2011</v>
      </c>
      <c r="S2" s="27">
        <v>2013</v>
      </c>
      <c r="T2" s="28">
        <v>2015</v>
      </c>
      <c r="U2" s="29"/>
    </row>
    <row r="3" spans="1:22" ht="30" hidden="1" customHeight="1" x14ac:dyDescent="0.3">
      <c r="A3" s="270" t="s">
        <v>17</v>
      </c>
      <c r="B3" s="31">
        <v>6</v>
      </c>
      <c r="C3" s="32" t="s">
        <v>18</v>
      </c>
      <c r="D3" s="33">
        <f t="shared" ref="D3:D29" si="0">1+B3</f>
        <v>7</v>
      </c>
      <c r="E3" s="34"/>
      <c r="F3" s="34"/>
      <c r="G3" s="34"/>
      <c r="H3" s="34"/>
      <c r="I3" s="268">
        <v>6</v>
      </c>
      <c r="J3" s="268">
        <v>6</v>
      </c>
      <c r="K3" s="268" t="s">
        <v>19</v>
      </c>
      <c r="L3" s="268" t="s">
        <v>20</v>
      </c>
      <c r="M3" s="268" t="s">
        <v>19</v>
      </c>
      <c r="N3" s="268">
        <v>7</v>
      </c>
      <c r="O3" s="268" t="s">
        <v>19</v>
      </c>
      <c r="P3" s="268">
        <v>9</v>
      </c>
      <c r="Q3" s="268">
        <v>2</v>
      </c>
      <c r="R3" s="268">
        <v>8</v>
      </c>
      <c r="S3" s="268" t="s">
        <v>21</v>
      </c>
      <c r="T3" s="268">
        <v>2</v>
      </c>
      <c r="U3" s="35"/>
    </row>
    <row r="4" spans="1:22" ht="30" hidden="1" customHeight="1" x14ac:dyDescent="0.3">
      <c r="A4" s="271"/>
      <c r="B4" s="37">
        <f>6+D3</f>
        <v>13</v>
      </c>
      <c r="C4" s="38" t="s">
        <v>18</v>
      </c>
      <c r="D4" s="39">
        <f t="shared" si="0"/>
        <v>14</v>
      </c>
      <c r="E4" s="39"/>
      <c r="F4" s="39"/>
      <c r="G4" s="39"/>
      <c r="H4" s="3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41"/>
    </row>
    <row r="5" spans="1:22" ht="30" hidden="1" customHeight="1" x14ac:dyDescent="0.3">
      <c r="A5" s="271"/>
      <c r="B5" s="37">
        <f>6+D4</f>
        <v>20</v>
      </c>
      <c r="C5" s="38" t="s">
        <v>18</v>
      </c>
      <c r="D5" s="39">
        <f t="shared" si="0"/>
        <v>21</v>
      </c>
      <c r="E5" s="39"/>
      <c r="F5" s="42"/>
      <c r="G5" s="42"/>
      <c r="H5" s="42"/>
      <c r="I5" s="43" t="s">
        <v>22</v>
      </c>
      <c r="J5" s="40"/>
      <c r="K5" s="40"/>
      <c r="L5" s="40"/>
      <c r="M5" s="40"/>
      <c r="N5" s="44"/>
      <c r="O5" s="40"/>
      <c r="P5" s="40"/>
      <c r="Q5" s="40"/>
      <c r="R5" s="44"/>
      <c r="S5" s="44"/>
      <c r="T5" s="44"/>
      <c r="U5" s="41"/>
    </row>
    <row r="6" spans="1:22" ht="30" hidden="1" customHeight="1" thickBot="1" x14ac:dyDescent="0.35">
      <c r="A6" s="272"/>
      <c r="B6" s="37">
        <f>6+D5</f>
        <v>27</v>
      </c>
      <c r="C6" s="38" t="s">
        <v>18</v>
      </c>
      <c r="D6" s="39">
        <f t="shared" si="0"/>
        <v>28</v>
      </c>
      <c r="E6" s="45"/>
      <c r="F6" s="46"/>
      <c r="G6" s="46"/>
      <c r="H6" s="46"/>
      <c r="I6" s="47"/>
      <c r="J6" s="48"/>
      <c r="K6" s="48"/>
      <c r="L6" s="48"/>
      <c r="M6" s="48"/>
      <c r="N6" s="48"/>
      <c r="O6" s="48"/>
      <c r="P6" s="48"/>
      <c r="Q6" s="48"/>
      <c r="R6" s="48"/>
      <c r="S6" s="49"/>
      <c r="T6" s="49"/>
      <c r="U6" s="41"/>
    </row>
    <row r="7" spans="1:22" ht="30" customHeight="1" x14ac:dyDescent="0.3">
      <c r="A7" s="270" t="s">
        <v>23</v>
      </c>
      <c r="B7" s="31">
        <f>D6-25</f>
        <v>3</v>
      </c>
      <c r="C7" s="32" t="s">
        <v>18</v>
      </c>
      <c r="D7" s="33">
        <f t="shared" si="0"/>
        <v>4</v>
      </c>
      <c r="E7" s="33"/>
      <c r="F7" s="50"/>
      <c r="G7" s="50"/>
      <c r="H7" s="50"/>
      <c r="I7" s="51"/>
      <c r="J7" s="51"/>
      <c r="K7" s="51"/>
      <c r="L7" s="51"/>
      <c r="M7" s="51"/>
      <c r="N7" s="51"/>
      <c r="O7" s="51"/>
      <c r="P7" s="51"/>
      <c r="Q7" s="51"/>
      <c r="R7" s="51"/>
      <c r="S7" s="52"/>
      <c r="T7" s="52"/>
      <c r="U7" s="35"/>
    </row>
    <row r="8" spans="1:22" ht="30" customHeight="1" x14ac:dyDescent="0.3">
      <c r="A8" s="271"/>
      <c r="B8" s="37">
        <f>6+D7</f>
        <v>10</v>
      </c>
      <c r="C8" s="38" t="s">
        <v>18</v>
      </c>
      <c r="D8" s="39">
        <f t="shared" si="0"/>
        <v>11</v>
      </c>
      <c r="E8" s="39"/>
      <c r="F8" s="42"/>
      <c r="G8" s="42"/>
      <c r="H8" s="42"/>
      <c r="I8" s="53"/>
      <c r="J8" s="53"/>
      <c r="K8" s="53"/>
      <c r="L8" s="53"/>
      <c r="M8" s="53"/>
      <c r="N8" s="53"/>
      <c r="O8" s="53"/>
      <c r="P8" s="53"/>
      <c r="Q8" s="53"/>
      <c r="R8" s="53"/>
      <c r="S8" s="49"/>
      <c r="T8" s="49"/>
      <c r="U8" s="41"/>
    </row>
    <row r="9" spans="1:22" ht="30" customHeight="1" x14ac:dyDescent="0.3">
      <c r="A9" s="271"/>
      <c r="B9" s="37">
        <f>6+D8</f>
        <v>17</v>
      </c>
      <c r="C9" s="38" t="s">
        <v>18</v>
      </c>
      <c r="D9" s="39">
        <f t="shared" si="0"/>
        <v>18</v>
      </c>
      <c r="E9" s="39"/>
      <c r="F9" s="42"/>
      <c r="G9" s="42"/>
      <c r="H9" s="42"/>
      <c r="I9" s="53"/>
      <c r="J9" s="53"/>
      <c r="K9" s="53"/>
      <c r="L9" s="53"/>
      <c r="M9" s="53"/>
      <c r="N9" s="53"/>
      <c r="O9" s="53"/>
      <c r="P9" s="53"/>
      <c r="Q9" s="53"/>
      <c r="R9" s="53"/>
      <c r="S9" s="49"/>
      <c r="T9" s="49"/>
      <c r="U9" s="41"/>
    </row>
    <row r="10" spans="1:22" ht="30" customHeight="1" x14ac:dyDescent="0.3">
      <c r="A10" s="271"/>
      <c r="B10" s="37">
        <f t="shared" ref="B10:B11" si="1">6+D9</f>
        <v>24</v>
      </c>
      <c r="C10" s="38" t="s">
        <v>18</v>
      </c>
      <c r="D10" s="39">
        <f t="shared" si="0"/>
        <v>25</v>
      </c>
      <c r="E10" s="273" t="s">
        <v>24</v>
      </c>
      <c r="F10" s="39"/>
      <c r="G10" s="39"/>
      <c r="H10" s="39"/>
      <c r="I10" s="54"/>
      <c r="J10" s="54"/>
      <c r="K10" s="54"/>
      <c r="L10" s="54"/>
      <c r="M10" s="54"/>
      <c r="N10" s="53"/>
      <c r="O10" s="53"/>
      <c r="P10" s="53"/>
      <c r="Q10" s="53"/>
      <c r="R10" s="53"/>
      <c r="S10" s="53"/>
      <c r="T10" s="53"/>
      <c r="U10" s="41"/>
    </row>
    <row r="11" spans="1:22" ht="15" customHeight="1" thickBot="1" x14ac:dyDescent="0.35">
      <c r="A11" s="272"/>
      <c r="B11" s="206">
        <f t="shared" si="1"/>
        <v>31</v>
      </c>
      <c r="C11" s="38" t="s">
        <v>18</v>
      </c>
      <c r="D11" s="275">
        <f>1+B12</f>
        <v>1</v>
      </c>
      <c r="E11" s="274"/>
      <c r="F11" s="277" t="s">
        <v>25</v>
      </c>
      <c r="G11" s="193"/>
      <c r="H11" s="193"/>
      <c r="I11" s="253"/>
      <c r="J11" s="253"/>
      <c r="K11" s="253"/>
      <c r="L11" s="253"/>
      <c r="M11" s="264" t="s">
        <v>26</v>
      </c>
      <c r="N11" s="266" t="s">
        <v>26</v>
      </c>
      <c r="O11" s="253"/>
      <c r="P11" s="253"/>
      <c r="Q11" s="253"/>
      <c r="R11" s="253"/>
      <c r="S11" s="253"/>
      <c r="T11" s="56"/>
      <c r="U11" s="227"/>
    </row>
    <row r="12" spans="1:22" ht="15" customHeight="1" thickBot="1" x14ac:dyDescent="0.35">
      <c r="A12" s="184" t="s">
        <v>27</v>
      </c>
      <c r="B12" s="207"/>
      <c r="C12" s="58" t="s">
        <v>18</v>
      </c>
      <c r="D12" s="276"/>
      <c r="E12" s="60"/>
      <c r="F12" s="189"/>
      <c r="G12" s="194"/>
      <c r="H12" s="194"/>
      <c r="I12" s="254"/>
      <c r="J12" s="254"/>
      <c r="K12" s="254"/>
      <c r="L12" s="254"/>
      <c r="M12" s="265"/>
      <c r="N12" s="267"/>
      <c r="O12" s="254"/>
      <c r="P12" s="254"/>
      <c r="Q12" s="254"/>
      <c r="R12" s="254"/>
      <c r="S12" s="254"/>
      <c r="T12" s="62"/>
      <c r="U12" s="228"/>
    </row>
    <row r="13" spans="1:22" ht="30" customHeight="1" x14ac:dyDescent="0.3">
      <c r="A13" s="185"/>
      <c r="B13" s="64">
        <f>6+D11</f>
        <v>7</v>
      </c>
      <c r="C13" s="65" t="s">
        <v>18</v>
      </c>
      <c r="D13" s="66">
        <f t="shared" si="0"/>
        <v>8</v>
      </c>
      <c r="E13" s="67"/>
      <c r="F13" s="278"/>
      <c r="G13" s="68"/>
      <c r="H13" s="68"/>
      <c r="I13" s="69" t="s">
        <v>26</v>
      </c>
      <c r="J13" s="70" t="s">
        <v>26</v>
      </c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71"/>
    </row>
    <row r="14" spans="1:22" ht="30" customHeight="1" x14ac:dyDescent="0.3">
      <c r="A14" s="185"/>
      <c r="B14" s="72">
        <f t="shared" ref="B14:B16" si="2">6+D13</f>
        <v>14</v>
      </c>
      <c r="C14" s="73" t="s">
        <v>18</v>
      </c>
      <c r="D14" s="74">
        <f t="shared" si="0"/>
        <v>15</v>
      </c>
      <c r="E14" s="287"/>
      <c r="F14" s="75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76" t="s">
        <v>28</v>
      </c>
    </row>
    <row r="15" spans="1:22" ht="30" customHeight="1" x14ac:dyDescent="0.3">
      <c r="A15" s="185"/>
      <c r="B15" s="72">
        <f t="shared" si="2"/>
        <v>21</v>
      </c>
      <c r="C15" s="73" t="s">
        <v>18</v>
      </c>
      <c r="D15" s="74">
        <f t="shared" si="0"/>
        <v>22</v>
      </c>
      <c r="E15" s="55" t="s">
        <v>129</v>
      </c>
      <c r="F15" s="78" t="s">
        <v>29</v>
      </c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76" t="s">
        <v>28</v>
      </c>
    </row>
    <row r="16" spans="1:22" ht="30" customHeight="1" thickBot="1" x14ac:dyDescent="0.35">
      <c r="A16" s="186"/>
      <c r="B16" s="79">
        <f t="shared" si="2"/>
        <v>28</v>
      </c>
      <c r="C16" s="80" t="s">
        <v>18</v>
      </c>
      <c r="D16" s="81">
        <f t="shared" si="0"/>
        <v>29</v>
      </c>
      <c r="E16" s="82"/>
      <c r="F16" s="83"/>
      <c r="G16" s="84" t="s">
        <v>30</v>
      </c>
      <c r="H16" s="85" t="s">
        <v>31</v>
      </c>
      <c r="I16" s="82"/>
      <c r="J16" s="86"/>
      <c r="K16" s="86"/>
      <c r="L16" s="87" t="s">
        <v>32</v>
      </c>
      <c r="M16" s="86"/>
      <c r="N16" s="86"/>
      <c r="O16" s="86"/>
      <c r="P16" s="86"/>
      <c r="Q16" s="86"/>
      <c r="R16" s="86"/>
      <c r="S16" s="86"/>
      <c r="T16" s="86"/>
      <c r="U16" s="88"/>
    </row>
    <row r="17" spans="1:22" ht="30" customHeight="1" x14ac:dyDescent="0.3">
      <c r="A17" s="184" t="s">
        <v>33</v>
      </c>
      <c r="B17" s="89">
        <f>D16-24</f>
        <v>5</v>
      </c>
      <c r="C17" s="89" t="s">
        <v>18</v>
      </c>
      <c r="D17" s="89">
        <f t="shared" si="0"/>
        <v>6</v>
      </c>
      <c r="E17" s="90"/>
      <c r="F17" s="91" t="s">
        <v>34</v>
      </c>
      <c r="G17" s="50"/>
      <c r="H17" s="50"/>
      <c r="I17" s="92" t="s">
        <v>35</v>
      </c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35"/>
    </row>
    <row r="18" spans="1:22" ht="30" customHeight="1" x14ac:dyDescent="0.3">
      <c r="A18" s="185"/>
      <c r="B18" s="73">
        <f t="shared" ref="B18:B20" si="3">6+D17</f>
        <v>12</v>
      </c>
      <c r="C18" s="73" t="s">
        <v>18</v>
      </c>
      <c r="D18" s="73">
        <f t="shared" si="0"/>
        <v>13</v>
      </c>
      <c r="E18" s="42"/>
      <c r="F18" s="93"/>
      <c r="G18" s="42"/>
      <c r="H18" s="42"/>
      <c r="I18" s="94" t="s">
        <v>36</v>
      </c>
      <c r="J18" s="42"/>
      <c r="K18" s="42"/>
      <c r="L18" s="42"/>
      <c r="M18" s="42"/>
      <c r="N18" s="42"/>
      <c r="O18" s="42"/>
      <c r="P18" s="95" t="s">
        <v>37</v>
      </c>
      <c r="Q18" s="42"/>
      <c r="R18" s="42"/>
      <c r="S18" s="42"/>
      <c r="T18" s="42"/>
      <c r="U18" s="41"/>
    </row>
    <row r="19" spans="1:22" ht="30" customHeight="1" x14ac:dyDescent="0.3">
      <c r="A19" s="185"/>
      <c r="B19" s="38">
        <f t="shared" si="3"/>
        <v>19</v>
      </c>
      <c r="C19" s="38" t="s">
        <v>18</v>
      </c>
      <c r="D19" s="38">
        <f t="shared" si="0"/>
        <v>20</v>
      </c>
      <c r="E19" s="42"/>
      <c r="F19" s="93"/>
      <c r="G19" s="84" t="s">
        <v>128</v>
      </c>
      <c r="H19" s="42"/>
      <c r="I19" s="42"/>
      <c r="J19" s="42"/>
      <c r="K19" s="42"/>
      <c r="L19" s="42"/>
      <c r="M19" s="42"/>
      <c r="N19" s="96" t="s">
        <v>38</v>
      </c>
      <c r="O19" s="42"/>
      <c r="P19" s="42"/>
      <c r="Q19" s="42"/>
      <c r="R19" s="42"/>
      <c r="S19" s="41"/>
      <c r="T19" s="97"/>
      <c r="U19" s="97"/>
    </row>
    <row r="20" spans="1:22" ht="30" customHeight="1" thickBot="1" x14ac:dyDescent="0.35">
      <c r="A20" s="186"/>
      <c r="B20" s="98">
        <f t="shared" si="3"/>
        <v>26</v>
      </c>
      <c r="C20" s="98" t="s">
        <v>18</v>
      </c>
      <c r="D20" s="98">
        <f t="shared" si="0"/>
        <v>27</v>
      </c>
      <c r="E20" s="99"/>
      <c r="F20" s="100" t="s">
        <v>39</v>
      </c>
      <c r="G20" s="61"/>
      <c r="H20" s="61"/>
      <c r="I20" s="101"/>
      <c r="J20" s="63"/>
      <c r="K20" s="63"/>
      <c r="L20" s="102" t="s">
        <v>40</v>
      </c>
      <c r="M20" s="255" t="s">
        <v>41</v>
      </c>
      <c r="N20" s="256"/>
      <c r="O20" s="256"/>
      <c r="P20" s="256"/>
      <c r="Q20" s="256"/>
      <c r="R20" s="256"/>
      <c r="S20" s="257"/>
      <c r="T20" s="103"/>
      <c r="U20" s="88"/>
    </row>
    <row r="21" spans="1:22" ht="30" customHeight="1" x14ac:dyDescent="0.3">
      <c r="A21" s="184" t="s">
        <v>42</v>
      </c>
      <c r="B21" s="32">
        <f>D20-25</f>
        <v>2</v>
      </c>
      <c r="C21" s="32" t="s">
        <v>18</v>
      </c>
      <c r="D21" s="32">
        <f t="shared" si="0"/>
        <v>3</v>
      </c>
      <c r="E21" s="50"/>
      <c r="F21" s="93"/>
      <c r="G21" s="42"/>
      <c r="H21" s="42"/>
      <c r="I21" s="104" t="s">
        <v>43</v>
      </c>
      <c r="J21" s="105" t="s">
        <v>44</v>
      </c>
      <c r="K21" s="42"/>
      <c r="L21" s="42"/>
      <c r="M21" s="42"/>
      <c r="N21" s="42"/>
      <c r="O21" s="42"/>
      <c r="P21" s="95" t="s">
        <v>45</v>
      </c>
      <c r="Q21" s="42"/>
      <c r="R21" s="42"/>
      <c r="S21" s="42"/>
      <c r="T21" s="41"/>
      <c r="U21" s="35"/>
    </row>
    <row r="22" spans="1:22" ht="30" customHeight="1" x14ac:dyDescent="0.3">
      <c r="A22" s="185"/>
      <c r="B22" s="38">
        <f t="shared" ref="B22:B25" si="4">6+D21</f>
        <v>9</v>
      </c>
      <c r="C22" s="38" t="s">
        <v>18</v>
      </c>
      <c r="D22" s="38">
        <f t="shared" si="0"/>
        <v>10</v>
      </c>
      <c r="E22" s="77"/>
      <c r="F22" s="106" t="s">
        <v>46</v>
      </c>
      <c r="H22" s="84" t="s">
        <v>47</v>
      </c>
      <c r="I22" s="108" t="s">
        <v>40</v>
      </c>
      <c r="J22" s="42"/>
      <c r="K22" s="42"/>
      <c r="L22" s="108" t="s">
        <v>40</v>
      </c>
      <c r="M22" s="42"/>
      <c r="N22" s="96" t="s">
        <v>48</v>
      </c>
      <c r="O22" s="42"/>
      <c r="P22" s="42"/>
      <c r="Q22" s="42"/>
      <c r="R22" s="109" t="s">
        <v>49</v>
      </c>
      <c r="S22" s="42"/>
      <c r="T22" s="41"/>
      <c r="U22" s="41"/>
    </row>
    <row r="23" spans="1:22" ht="30" customHeight="1" x14ac:dyDescent="0.3">
      <c r="A23" s="185"/>
      <c r="B23" s="73">
        <f t="shared" si="4"/>
        <v>16</v>
      </c>
      <c r="C23" s="73" t="s">
        <v>18</v>
      </c>
      <c r="D23" s="73">
        <f t="shared" si="0"/>
        <v>17</v>
      </c>
      <c r="E23" s="42"/>
      <c r="F23" s="93"/>
      <c r="G23" s="42"/>
      <c r="H23" s="42"/>
      <c r="I23" s="110" t="s">
        <v>50</v>
      </c>
      <c r="K23" s="42"/>
      <c r="L23" s="42"/>
      <c r="M23" s="42"/>
      <c r="N23" s="42"/>
      <c r="O23" s="112"/>
      <c r="P23" s="42"/>
      <c r="Q23" s="42"/>
      <c r="R23" s="42"/>
      <c r="S23" s="113" t="s">
        <v>51</v>
      </c>
      <c r="T23" s="41"/>
      <c r="U23" s="41"/>
      <c r="V23" s="114" t="s">
        <v>52</v>
      </c>
    </row>
    <row r="24" spans="1:22" ht="30" customHeight="1" x14ac:dyDescent="0.3">
      <c r="A24" s="185"/>
      <c r="B24" s="38">
        <f t="shared" si="4"/>
        <v>23</v>
      </c>
      <c r="C24" s="38" t="s">
        <v>18</v>
      </c>
      <c r="D24" s="38">
        <f t="shared" si="0"/>
        <v>24</v>
      </c>
      <c r="E24" s="115" t="s">
        <v>53</v>
      </c>
      <c r="F24" s="93"/>
      <c r="G24" s="116"/>
      <c r="H24" s="117" t="s">
        <v>54</v>
      </c>
      <c r="I24" s="104" t="s">
        <v>55</v>
      </c>
      <c r="J24" s="42"/>
      <c r="K24" s="42"/>
      <c r="L24" s="42"/>
      <c r="M24" s="108" t="s">
        <v>40</v>
      </c>
      <c r="N24" s="42"/>
      <c r="O24" s="108" t="s">
        <v>40</v>
      </c>
      <c r="P24" s="42"/>
      <c r="Q24" s="42"/>
      <c r="S24" s="42"/>
      <c r="T24" s="41"/>
      <c r="U24" s="41"/>
    </row>
    <row r="25" spans="1:22" ht="15" customHeight="1" thickBot="1" x14ac:dyDescent="0.35">
      <c r="A25" s="186"/>
      <c r="B25" s="258">
        <f t="shared" si="4"/>
        <v>30</v>
      </c>
      <c r="C25" s="73" t="s">
        <v>18</v>
      </c>
      <c r="D25" s="260">
        <f>1+B26</f>
        <v>1</v>
      </c>
      <c r="E25" s="193"/>
      <c r="F25" s="262"/>
      <c r="G25" s="245"/>
      <c r="H25" s="247" t="s">
        <v>56</v>
      </c>
      <c r="I25" s="193"/>
      <c r="J25" s="249" t="s">
        <v>40</v>
      </c>
      <c r="K25" s="193"/>
      <c r="L25" s="251" t="s">
        <v>57</v>
      </c>
      <c r="M25" s="193"/>
      <c r="N25" s="193"/>
      <c r="O25" s="193"/>
      <c r="P25" s="193"/>
      <c r="Q25" s="193"/>
      <c r="R25" s="243" t="s">
        <v>37</v>
      </c>
      <c r="S25" s="193"/>
      <c r="T25" s="227"/>
      <c r="U25" s="229"/>
    </row>
    <row r="26" spans="1:22" ht="15" customHeight="1" thickBot="1" x14ac:dyDescent="0.35">
      <c r="A26" s="184" t="s">
        <v>58</v>
      </c>
      <c r="B26" s="259"/>
      <c r="C26" s="119" t="s">
        <v>18</v>
      </c>
      <c r="D26" s="261"/>
      <c r="E26" s="194"/>
      <c r="F26" s="263"/>
      <c r="G26" s="246"/>
      <c r="H26" s="248"/>
      <c r="I26" s="194"/>
      <c r="J26" s="250"/>
      <c r="K26" s="194"/>
      <c r="L26" s="252"/>
      <c r="M26" s="194"/>
      <c r="N26" s="194"/>
      <c r="O26" s="194"/>
      <c r="P26" s="194"/>
      <c r="Q26" s="194"/>
      <c r="R26" s="244"/>
      <c r="S26" s="194"/>
      <c r="T26" s="228"/>
      <c r="U26" s="228"/>
    </row>
    <row r="27" spans="1:22" ht="30" customHeight="1" x14ac:dyDescent="0.3">
      <c r="A27" s="185"/>
      <c r="B27" s="31">
        <f>6+D25</f>
        <v>7</v>
      </c>
      <c r="C27" s="32" t="s">
        <v>18</v>
      </c>
      <c r="D27" s="33">
        <f t="shared" si="0"/>
        <v>8</v>
      </c>
      <c r="E27" s="89"/>
      <c r="F27" s="121"/>
      <c r="G27" s="122" t="s">
        <v>59</v>
      </c>
      <c r="H27" s="84" t="s">
        <v>47</v>
      </c>
      <c r="I27" s="104" t="s">
        <v>60</v>
      </c>
      <c r="J27" s="105" t="s">
        <v>61</v>
      </c>
      <c r="K27" s="42"/>
      <c r="L27" s="42"/>
      <c r="M27" s="42"/>
      <c r="N27" s="42"/>
      <c r="O27" s="42"/>
      <c r="P27" s="123" t="s">
        <v>62</v>
      </c>
      <c r="Q27" s="42"/>
      <c r="R27" s="42"/>
      <c r="S27" s="41"/>
      <c r="T27" s="41"/>
      <c r="U27" s="41"/>
    </row>
    <row r="28" spans="1:22" ht="30" customHeight="1" x14ac:dyDescent="0.3">
      <c r="A28" s="185"/>
      <c r="B28" s="37">
        <f t="shared" ref="B28:B30" si="5">6+D27</f>
        <v>14</v>
      </c>
      <c r="C28" s="38" t="s">
        <v>18</v>
      </c>
      <c r="D28" s="39">
        <f t="shared" si="0"/>
        <v>15</v>
      </c>
      <c r="E28" s="115" t="s">
        <v>63</v>
      </c>
      <c r="F28" s="106" t="s">
        <v>64</v>
      </c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109" t="s">
        <v>45</v>
      </c>
      <c r="S28" s="42"/>
      <c r="T28" s="41"/>
      <c r="U28" s="41"/>
    </row>
    <row r="29" spans="1:22" ht="30" customHeight="1" x14ac:dyDescent="0.3">
      <c r="A29" s="185"/>
      <c r="B29" s="72">
        <f t="shared" si="5"/>
        <v>21</v>
      </c>
      <c r="C29" s="73" t="s">
        <v>18</v>
      </c>
      <c r="D29" s="74">
        <f t="shared" si="0"/>
        <v>22</v>
      </c>
      <c r="E29" s="38"/>
      <c r="F29" s="93"/>
      <c r="G29" s="42"/>
      <c r="H29" s="42"/>
      <c r="I29" s="42"/>
      <c r="J29" s="42"/>
      <c r="K29" s="112" t="s">
        <v>37</v>
      </c>
      <c r="L29" s="42"/>
      <c r="M29" s="42"/>
      <c r="N29" s="96" t="s">
        <v>37</v>
      </c>
      <c r="O29" s="42"/>
      <c r="P29" s="42"/>
      <c r="Q29" s="42"/>
      <c r="R29" s="42"/>
      <c r="S29" s="42"/>
      <c r="T29" s="41"/>
      <c r="U29" s="41"/>
    </row>
    <row r="30" spans="1:22" ht="30" customHeight="1" thickBot="1" x14ac:dyDescent="0.35">
      <c r="A30" s="186"/>
      <c r="B30" s="79">
        <f t="shared" si="5"/>
        <v>28</v>
      </c>
      <c r="C30" s="124" t="s">
        <v>18</v>
      </c>
      <c r="D30" s="125">
        <f>B30+1</f>
        <v>29</v>
      </c>
      <c r="E30" s="230" t="s">
        <v>65</v>
      </c>
      <c r="F30" s="231"/>
      <c r="G30" s="230"/>
      <c r="H30" s="232"/>
      <c r="I30" s="233" t="s">
        <v>66</v>
      </c>
      <c r="J30" s="234"/>
      <c r="K30" s="234"/>
      <c r="L30" s="234"/>
      <c r="M30" s="234"/>
      <c r="N30" s="234"/>
      <c r="O30" s="234"/>
      <c r="P30" s="235"/>
      <c r="Q30" s="239" t="s">
        <v>65</v>
      </c>
      <c r="R30" s="230"/>
      <c r="S30" s="230"/>
      <c r="T30" s="230"/>
      <c r="U30" s="232"/>
    </row>
    <row r="31" spans="1:22" ht="30" customHeight="1" thickBot="1" x14ac:dyDescent="0.35">
      <c r="A31" s="184" t="s">
        <v>67</v>
      </c>
      <c r="B31" s="65">
        <f>D30-25</f>
        <v>4</v>
      </c>
      <c r="C31" s="65" t="s">
        <v>18</v>
      </c>
      <c r="D31" s="65">
        <f t="shared" ref="D31:D83" si="6">1+B31</f>
        <v>5</v>
      </c>
      <c r="E31" s="126" t="s">
        <v>68</v>
      </c>
      <c r="F31" s="240" t="s">
        <v>65</v>
      </c>
      <c r="G31" s="241"/>
      <c r="H31" s="242"/>
      <c r="I31" s="236"/>
      <c r="J31" s="237"/>
      <c r="K31" s="237"/>
      <c r="L31" s="237"/>
      <c r="M31" s="237"/>
      <c r="N31" s="237"/>
      <c r="O31" s="237"/>
      <c r="P31" s="238"/>
      <c r="Q31" s="239" t="s">
        <v>65</v>
      </c>
      <c r="R31" s="230"/>
      <c r="S31" s="230"/>
      <c r="T31" s="230"/>
      <c r="U31" s="232"/>
    </row>
    <row r="32" spans="1:22" ht="30" customHeight="1" x14ac:dyDescent="0.3">
      <c r="A32" s="185"/>
      <c r="B32" s="38">
        <f>6+D31</f>
        <v>11</v>
      </c>
      <c r="C32" s="38" t="s">
        <v>18</v>
      </c>
      <c r="D32" s="38">
        <f t="shared" si="6"/>
        <v>12</v>
      </c>
      <c r="E32" s="115" t="s">
        <v>53</v>
      </c>
      <c r="F32" s="127"/>
      <c r="G32" s="42"/>
      <c r="H32" s="42"/>
      <c r="I32" s="128"/>
      <c r="J32" s="128"/>
      <c r="K32" s="128"/>
      <c r="L32" s="21" t="s">
        <v>69</v>
      </c>
      <c r="M32" s="112" t="s">
        <v>45</v>
      </c>
      <c r="N32" s="128"/>
      <c r="O32" s="128"/>
      <c r="P32" s="128"/>
      <c r="Q32" s="42"/>
      <c r="R32" s="42"/>
      <c r="S32" s="129" t="s">
        <v>70</v>
      </c>
      <c r="T32" s="97"/>
      <c r="U32" s="97"/>
    </row>
    <row r="33" spans="1:22" ht="30" customHeight="1" x14ac:dyDescent="0.3">
      <c r="A33" s="185"/>
      <c r="B33" s="73">
        <f t="shared" ref="B33:B34" si="7">6+D32</f>
        <v>18</v>
      </c>
      <c r="C33" s="73" t="s">
        <v>18</v>
      </c>
      <c r="D33" s="73">
        <f t="shared" si="6"/>
        <v>19</v>
      </c>
      <c r="E33" s="37"/>
      <c r="F33" s="37"/>
      <c r="G33" s="42"/>
      <c r="H33" s="42"/>
      <c r="I33" s="104" t="s">
        <v>43</v>
      </c>
      <c r="J33" s="42"/>
      <c r="K33" s="42"/>
      <c r="L33" s="128"/>
      <c r="M33" s="42"/>
      <c r="N33" s="42"/>
      <c r="O33" s="22"/>
      <c r="P33" s="95" t="s">
        <v>71</v>
      </c>
      <c r="Q33" s="42"/>
      <c r="R33" s="42"/>
      <c r="S33" s="42"/>
      <c r="T33" s="97"/>
      <c r="U33" s="97"/>
      <c r="V33" s="130" t="s">
        <v>72</v>
      </c>
    </row>
    <row r="34" spans="1:22" ht="30" customHeight="1" thickBot="1" x14ac:dyDescent="0.35">
      <c r="A34" s="186"/>
      <c r="B34" s="131">
        <f t="shared" si="7"/>
        <v>25</v>
      </c>
      <c r="C34" s="131" t="s">
        <v>18</v>
      </c>
      <c r="D34" s="38">
        <f t="shared" si="6"/>
        <v>26</v>
      </c>
      <c r="E34" s="37"/>
      <c r="F34" s="57"/>
      <c r="G34" s="61"/>
      <c r="H34" s="61"/>
      <c r="I34" s="61"/>
      <c r="J34" s="61"/>
      <c r="K34" s="132" t="s">
        <v>38</v>
      </c>
      <c r="L34" s="30"/>
      <c r="M34" s="61"/>
      <c r="N34" s="96" t="s">
        <v>71</v>
      </c>
      <c r="O34" s="61"/>
      <c r="P34" s="61"/>
      <c r="Q34" s="61"/>
      <c r="R34" s="120" t="s">
        <v>38</v>
      </c>
      <c r="S34" s="61"/>
      <c r="T34" s="101"/>
      <c r="U34" s="101"/>
    </row>
    <row r="35" spans="1:22" ht="30" customHeight="1" x14ac:dyDescent="0.3">
      <c r="A35" s="184" t="s">
        <v>73</v>
      </c>
      <c r="B35" s="32">
        <f>D34-25</f>
        <v>1</v>
      </c>
      <c r="C35" s="32" t="s">
        <v>18</v>
      </c>
      <c r="D35" s="32">
        <f t="shared" si="6"/>
        <v>2</v>
      </c>
      <c r="E35" s="126" t="s">
        <v>74</v>
      </c>
      <c r="F35" s="31"/>
      <c r="G35" s="50"/>
      <c r="H35" s="33"/>
      <c r="I35" s="133" t="s">
        <v>75</v>
      </c>
      <c r="J35" s="134" t="s">
        <v>76</v>
      </c>
      <c r="K35" s="33"/>
      <c r="L35" s="33"/>
      <c r="M35" s="33"/>
      <c r="N35" s="216" t="s">
        <v>77</v>
      </c>
      <c r="O35" s="217"/>
      <c r="P35" s="217"/>
      <c r="Q35" s="217"/>
      <c r="R35" s="217"/>
      <c r="S35" s="218"/>
      <c r="T35" s="135"/>
      <c r="U35" s="136"/>
    </row>
    <row r="36" spans="1:22" ht="30" customHeight="1" x14ac:dyDescent="0.3">
      <c r="A36" s="185"/>
      <c r="B36" s="73">
        <f t="shared" ref="B36:B38" si="8">6+D35</f>
        <v>8</v>
      </c>
      <c r="C36" s="73" t="s">
        <v>18</v>
      </c>
      <c r="D36" s="73">
        <f t="shared" si="6"/>
        <v>9</v>
      </c>
      <c r="E36" s="137"/>
      <c r="F36" s="137"/>
      <c r="G36" s="122" t="s">
        <v>78</v>
      </c>
      <c r="H36" s="34"/>
      <c r="I36" s="34"/>
      <c r="J36" s="34"/>
      <c r="K36" s="34"/>
      <c r="L36" s="219" t="s">
        <v>79</v>
      </c>
      <c r="M36" s="220"/>
      <c r="N36" s="138"/>
      <c r="O36" s="138"/>
      <c r="P36" s="138"/>
      <c r="Q36" s="138"/>
      <c r="R36" s="138"/>
      <c r="S36" s="138"/>
      <c r="T36" s="138"/>
      <c r="U36" s="97"/>
    </row>
    <row r="37" spans="1:22" ht="30" customHeight="1" x14ac:dyDescent="0.3">
      <c r="A37" s="185"/>
      <c r="B37" s="38">
        <f t="shared" si="8"/>
        <v>15</v>
      </c>
      <c r="C37" s="38" t="s">
        <v>18</v>
      </c>
      <c r="D37" s="38">
        <f t="shared" si="6"/>
        <v>16</v>
      </c>
      <c r="E37" s="37"/>
      <c r="F37" s="137"/>
      <c r="G37" s="128"/>
      <c r="H37" s="34"/>
      <c r="I37" s="34"/>
      <c r="J37" s="34"/>
      <c r="K37" s="34"/>
      <c r="L37" s="221"/>
      <c r="M37" s="222"/>
      <c r="N37" s="219" t="s">
        <v>80</v>
      </c>
      <c r="O37" s="220"/>
      <c r="P37" s="138"/>
      <c r="Q37" s="138"/>
      <c r="R37" s="138"/>
      <c r="S37" s="138"/>
      <c r="T37" s="138"/>
      <c r="U37" s="97"/>
    </row>
    <row r="38" spans="1:22" ht="30" customHeight="1" thickBot="1" x14ac:dyDescent="0.35">
      <c r="A38" s="186"/>
      <c r="B38" s="73">
        <f t="shared" si="8"/>
        <v>22</v>
      </c>
      <c r="C38" s="73" t="s">
        <v>18</v>
      </c>
      <c r="D38" s="73">
        <f t="shared" si="6"/>
        <v>23</v>
      </c>
      <c r="E38" s="37"/>
      <c r="F38" s="37"/>
      <c r="G38" s="42"/>
      <c r="H38" s="42"/>
      <c r="I38" s="42"/>
      <c r="J38" s="42"/>
      <c r="K38" s="42"/>
      <c r="L38" s="139"/>
      <c r="M38" s="139"/>
      <c r="N38" s="223"/>
      <c r="O38" s="224"/>
      <c r="P38" s="219" t="s">
        <v>81</v>
      </c>
      <c r="Q38" s="225"/>
      <c r="R38" s="225"/>
      <c r="S38" s="139"/>
      <c r="T38" s="140"/>
      <c r="U38" s="97"/>
    </row>
    <row r="39" spans="1:22" ht="30" customHeight="1" x14ac:dyDescent="0.3">
      <c r="A39" s="184" t="s">
        <v>82</v>
      </c>
      <c r="B39" s="32">
        <f>D38-22</f>
        <v>1</v>
      </c>
      <c r="C39" s="32" t="s">
        <v>18</v>
      </c>
      <c r="D39" s="32">
        <f t="shared" si="6"/>
        <v>2</v>
      </c>
      <c r="E39" s="126" t="s">
        <v>83</v>
      </c>
      <c r="F39" s="31"/>
      <c r="G39" s="141" t="s">
        <v>127</v>
      </c>
      <c r="H39" s="33"/>
      <c r="I39" s="33"/>
      <c r="J39" s="33"/>
      <c r="K39" s="33"/>
      <c r="L39" s="142"/>
      <c r="M39" s="142"/>
      <c r="N39" s="142"/>
      <c r="O39" s="142"/>
      <c r="P39" s="221"/>
      <c r="Q39" s="226"/>
      <c r="R39" s="226"/>
      <c r="S39" s="143" t="s">
        <v>84</v>
      </c>
      <c r="T39" s="144"/>
      <c r="U39" s="136"/>
    </row>
    <row r="40" spans="1:22" ht="30" customHeight="1" x14ac:dyDescent="0.3">
      <c r="A40" s="185"/>
      <c r="B40" s="38">
        <f t="shared" ref="B40:B43" si="9">6+D39</f>
        <v>8</v>
      </c>
      <c r="C40" s="38" t="s">
        <v>18</v>
      </c>
      <c r="D40" s="38">
        <f t="shared" si="6"/>
        <v>9</v>
      </c>
      <c r="E40" s="42"/>
      <c r="F40" s="37"/>
      <c r="G40" s="42"/>
      <c r="H40" s="39"/>
      <c r="I40" s="39"/>
      <c r="J40" s="39"/>
      <c r="K40" s="39"/>
      <c r="L40" s="219" t="s">
        <v>85</v>
      </c>
      <c r="M40" s="220"/>
      <c r="N40" s="145" t="s">
        <v>49</v>
      </c>
      <c r="O40" s="140"/>
      <c r="P40" s="140"/>
      <c r="Q40" s="140"/>
      <c r="R40" s="140"/>
      <c r="S40" s="140"/>
      <c r="T40" s="140"/>
      <c r="U40" s="97"/>
    </row>
    <row r="41" spans="1:22" ht="30" customHeight="1" x14ac:dyDescent="0.3">
      <c r="A41" s="185"/>
      <c r="B41" s="73">
        <f t="shared" si="9"/>
        <v>15</v>
      </c>
      <c r="C41" s="73" t="s">
        <v>18</v>
      </c>
      <c r="D41" s="73">
        <f t="shared" si="6"/>
        <v>16</v>
      </c>
      <c r="E41" s="115" t="s">
        <v>63</v>
      </c>
      <c r="F41" s="37"/>
      <c r="G41" s="42"/>
      <c r="H41" s="39"/>
      <c r="I41" s="146" t="s">
        <v>86</v>
      </c>
      <c r="J41" s="39"/>
      <c r="K41" s="39"/>
      <c r="L41" s="221"/>
      <c r="M41" s="222"/>
      <c r="N41" s="140"/>
      <c r="O41" s="140"/>
      <c r="P41" s="140"/>
      <c r="Q41" s="140"/>
      <c r="R41" s="140"/>
      <c r="S41" s="140"/>
      <c r="T41" s="140"/>
      <c r="U41" s="97"/>
    </row>
    <row r="42" spans="1:22" ht="30" customHeight="1" x14ac:dyDescent="0.3">
      <c r="A42" s="185"/>
      <c r="B42" s="37">
        <f t="shared" si="9"/>
        <v>22</v>
      </c>
      <c r="C42" s="38" t="s">
        <v>18</v>
      </c>
      <c r="D42" s="38">
        <f t="shared" si="6"/>
        <v>23</v>
      </c>
      <c r="E42" s="37"/>
      <c r="F42" s="37"/>
      <c r="G42" s="42"/>
      <c r="H42" s="42"/>
      <c r="I42" s="104" t="s">
        <v>87</v>
      </c>
      <c r="J42" s="39"/>
      <c r="L42" s="42"/>
      <c r="M42" s="42"/>
      <c r="N42" s="42"/>
      <c r="O42" s="112"/>
      <c r="P42" s="95" t="s">
        <v>48</v>
      </c>
      <c r="Q42" s="42"/>
      <c r="R42" s="42"/>
      <c r="S42" s="39"/>
      <c r="T42" s="147"/>
      <c r="U42" s="97"/>
      <c r="V42" s="130" t="s">
        <v>88</v>
      </c>
    </row>
    <row r="43" spans="1:22" ht="30" customHeight="1" thickBot="1" x14ac:dyDescent="0.35">
      <c r="A43" s="186"/>
      <c r="B43" s="98">
        <f t="shared" si="9"/>
        <v>29</v>
      </c>
      <c r="C43" s="98" t="s">
        <v>18</v>
      </c>
      <c r="D43" s="98">
        <f t="shared" si="6"/>
        <v>30</v>
      </c>
      <c r="E43" s="82"/>
      <c r="F43" s="148"/>
      <c r="G43" s="82"/>
      <c r="H43" s="148"/>
      <c r="I43" s="148"/>
      <c r="J43" s="148"/>
      <c r="K43" s="148"/>
      <c r="L43" s="148"/>
      <c r="M43" s="149" t="s">
        <v>89</v>
      </c>
      <c r="N43" s="150" t="s">
        <v>45</v>
      </c>
      <c r="O43" s="148"/>
      <c r="P43" s="148"/>
      <c r="Q43" s="148"/>
      <c r="R43" s="59"/>
      <c r="S43" s="151" t="s">
        <v>90</v>
      </c>
      <c r="T43" s="152"/>
      <c r="U43" s="153"/>
    </row>
    <row r="44" spans="1:22" ht="30" customHeight="1" x14ac:dyDescent="0.3">
      <c r="A44" s="184" t="s">
        <v>91</v>
      </c>
      <c r="B44" s="89">
        <f>-25+D43</f>
        <v>5</v>
      </c>
      <c r="C44" s="89" t="s">
        <v>18</v>
      </c>
      <c r="D44" s="89">
        <f t="shared" si="6"/>
        <v>6</v>
      </c>
      <c r="E44" s="154"/>
      <c r="F44" s="155" t="s">
        <v>92</v>
      </c>
      <c r="G44" s="128"/>
      <c r="H44" s="34"/>
      <c r="I44" s="156" t="s">
        <v>93</v>
      </c>
      <c r="J44" s="105" t="s">
        <v>44</v>
      </c>
      <c r="K44" s="34"/>
      <c r="L44" s="34"/>
      <c r="M44" s="34"/>
      <c r="N44" s="34"/>
      <c r="O44" s="34"/>
      <c r="P44" s="34"/>
      <c r="Q44" s="34"/>
      <c r="R44" s="157" t="s">
        <v>62</v>
      </c>
      <c r="S44" s="34"/>
      <c r="T44" s="158"/>
      <c r="U44" s="159"/>
    </row>
    <row r="45" spans="1:22" ht="30" customHeight="1" x14ac:dyDescent="0.3">
      <c r="A45" s="185"/>
      <c r="B45" s="38">
        <f t="shared" ref="B45:B47" si="10">6+D44</f>
        <v>12</v>
      </c>
      <c r="C45" s="38" t="s">
        <v>18</v>
      </c>
      <c r="D45" s="38">
        <f t="shared" si="6"/>
        <v>13</v>
      </c>
      <c r="E45" s="115" t="s">
        <v>63</v>
      </c>
      <c r="F45" s="37"/>
      <c r="G45" s="84" t="s">
        <v>94</v>
      </c>
      <c r="H45" s="39"/>
      <c r="I45" s="39"/>
      <c r="J45" s="39"/>
      <c r="K45" s="34"/>
      <c r="L45" s="87" t="s">
        <v>95</v>
      </c>
      <c r="M45" s="39"/>
      <c r="N45" s="39"/>
      <c r="O45" s="39"/>
      <c r="P45" s="39"/>
      <c r="Q45" s="39"/>
      <c r="R45" s="34"/>
      <c r="S45" s="160" t="s">
        <v>96</v>
      </c>
      <c r="T45" s="147"/>
      <c r="U45" s="97"/>
    </row>
    <row r="46" spans="1:22" ht="30" customHeight="1" x14ac:dyDescent="0.3">
      <c r="A46" s="185"/>
      <c r="B46" s="73">
        <f t="shared" si="10"/>
        <v>19</v>
      </c>
      <c r="C46" s="73" t="s">
        <v>18</v>
      </c>
      <c r="D46" s="73">
        <f t="shared" si="6"/>
        <v>20</v>
      </c>
      <c r="E46" s="42"/>
      <c r="F46" s="37"/>
      <c r="G46" s="37"/>
      <c r="H46" s="37"/>
      <c r="I46" s="212" t="s">
        <v>97</v>
      </c>
      <c r="J46" s="213"/>
      <c r="K46" s="213"/>
      <c r="L46" s="213"/>
      <c r="M46" s="212" t="s">
        <v>97</v>
      </c>
      <c r="N46" s="213"/>
      <c r="O46" s="213"/>
      <c r="P46" s="213"/>
      <c r="Q46" s="212" t="s">
        <v>97</v>
      </c>
      <c r="R46" s="213"/>
      <c r="S46" s="213"/>
      <c r="T46" s="213"/>
      <c r="U46" s="213"/>
    </row>
    <row r="47" spans="1:22" ht="30" customHeight="1" thickBot="1" x14ac:dyDescent="0.35">
      <c r="A47" s="186"/>
      <c r="B47" s="131">
        <f t="shared" si="10"/>
        <v>26</v>
      </c>
      <c r="C47" s="131" t="s">
        <v>18</v>
      </c>
      <c r="D47" s="38">
        <f t="shared" si="6"/>
        <v>27</v>
      </c>
      <c r="E47" s="42"/>
      <c r="F47" s="57"/>
      <c r="G47" s="61"/>
      <c r="H47" s="59"/>
      <c r="I47" s="161" t="s">
        <v>98</v>
      </c>
      <c r="J47" s="59"/>
      <c r="K47" s="59"/>
      <c r="L47" s="59"/>
      <c r="M47" s="59"/>
      <c r="N47" s="59"/>
      <c r="O47" s="162"/>
      <c r="P47" s="163" t="s">
        <v>38</v>
      </c>
      <c r="Q47" s="59"/>
      <c r="R47" s="59"/>
      <c r="S47" s="59"/>
      <c r="T47" s="164"/>
      <c r="U47" s="101"/>
      <c r="V47" s="165" t="s">
        <v>99</v>
      </c>
    </row>
    <row r="48" spans="1:22" ht="30" customHeight="1" x14ac:dyDescent="0.3">
      <c r="A48" s="184" t="s">
        <v>100</v>
      </c>
      <c r="B48" s="166">
        <f t="shared" ref="B48" si="11">D47-24</f>
        <v>3</v>
      </c>
      <c r="C48" s="166" t="s">
        <v>18</v>
      </c>
      <c r="D48" s="166">
        <f t="shared" si="6"/>
        <v>4</v>
      </c>
      <c r="E48" s="126" t="s">
        <v>74</v>
      </c>
      <c r="F48" s="31"/>
      <c r="G48" s="31"/>
      <c r="H48" s="31"/>
      <c r="I48" s="167" t="s">
        <v>101</v>
      </c>
      <c r="J48" s="168" t="s">
        <v>76</v>
      </c>
      <c r="K48" s="50"/>
      <c r="L48" s="50"/>
      <c r="M48" s="50"/>
      <c r="N48" s="50"/>
      <c r="O48" s="50"/>
      <c r="P48" s="50"/>
      <c r="Q48" s="50"/>
      <c r="R48" s="109" t="s">
        <v>102</v>
      </c>
      <c r="S48" s="35"/>
      <c r="T48" s="136"/>
      <c r="U48" s="136"/>
    </row>
    <row r="49" spans="1:23" ht="30" customHeight="1" x14ac:dyDescent="0.3">
      <c r="A49" s="185"/>
      <c r="B49" s="38">
        <f t="shared" ref="B49:B52" si="12">6+D48</f>
        <v>10</v>
      </c>
      <c r="C49" s="38" t="s">
        <v>18</v>
      </c>
      <c r="D49" s="38">
        <f t="shared" si="6"/>
        <v>11</v>
      </c>
      <c r="E49" s="42"/>
      <c r="F49" s="37"/>
      <c r="G49" s="84" t="s">
        <v>103</v>
      </c>
      <c r="H49" s="38"/>
      <c r="I49" s="104" t="s">
        <v>101</v>
      </c>
      <c r="J49" s="42"/>
      <c r="K49" s="42"/>
      <c r="L49" s="42"/>
      <c r="M49" s="42"/>
      <c r="N49" s="145" t="s">
        <v>104</v>
      </c>
      <c r="O49" s="42"/>
      <c r="P49" s="42"/>
      <c r="Q49" s="42"/>
      <c r="R49" s="42"/>
      <c r="S49" s="169" t="s">
        <v>105</v>
      </c>
      <c r="T49" s="97"/>
      <c r="U49" s="97"/>
    </row>
    <row r="50" spans="1:23" ht="30" customHeight="1" x14ac:dyDescent="0.3">
      <c r="A50" s="185"/>
      <c r="B50" s="38">
        <f t="shared" si="12"/>
        <v>17</v>
      </c>
      <c r="C50" s="38" t="s">
        <v>18</v>
      </c>
      <c r="D50" s="38">
        <f t="shared" si="6"/>
        <v>18</v>
      </c>
      <c r="E50" s="42"/>
      <c r="F50" s="37"/>
      <c r="G50" s="42"/>
      <c r="H50" s="38"/>
      <c r="I50" s="110" t="s">
        <v>106</v>
      </c>
      <c r="J50" s="42"/>
      <c r="K50" s="42"/>
      <c r="L50" s="42"/>
      <c r="M50" s="112" t="s">
        <v>38</v>
      </c>
      <c r="N50" s="42"/>
      <c r="O50" s="42"/>
      <c r="P50" s="95" t="s">
        <v>102</v>
      </c>
      <c r="Q50" s="42"/>
      <c r="R50" s="42"/>
      <c r="S50" s="42"/>
      <c r="T50" s="97"/>
      <c r="U50" s="97"/>
    </row>
    <row r="51" spans="1:23" ht="30" customHeight="1" x14ac:dyDescent="0.3">
      <c r="A51" s="185"/>
      <c r="B51" s="73">
        <f t="shared" si="12"/>
        <v>24</v>
      </c>
      <c r="C51" s="73" t="s">
        <v>18</v>
      </c>
      <c r="D51" s="73">
        <f t="shared" si="6"/>
        <v>25</v>
      </c>
      <c r="E51" s="115" t="s">
        <v>63</v>
      </c>
      <c r="F51" s="37"/>
      <c r="G51" s="42"/>
      <c r="H51" s="38"/>
      <c r="I51" s="42"/>
      <c r="J51" s="42"/>
      <c r="K51" s="170" t="s">
        <v>45</v>
      </c>
      <c r="L51" s="21" t="s">
        <v>107</v>
      </c>
      <c r="M51" s="42"/>
      <c r="N51" s="42"/>
      <c r="O51" s="42"/>
      <c r="P51" s="42"/>
      <c r="Q51" s="42"/>
      <c r="R51" s="109" t="s">
        <v>104</v>
      </c>
      <c r="S51" s="42"/>
      <c r="T51" s="97"/>
      <c r="U51" s="97"/>
    </row>
    <row r="52" spans="1:23" ht="15" customHeight="1" thickBot="1" x14ac:dyDescent="0.35">
      <c r="A52" s="186"/>
      <c r="B52" s="206">
        <f t="shared" si="12"/>
        <v>31</v>
      </c>
      <c r="C52" s="38" t="s">
        <v>18</v>
      </c>
      <c r="D52" s="214">
        <f>1+B53</f>
        <v>1</v>
      </c>
      <c r="E52" s="193"/>
      <c r="F52" s="193"/>
      <c r="G52" s="193"/>
      <c r="H52" s="206"/>
      <c r="I52" s="208" t="s">
        <v>108</v>
      </c>
      <c r="J52" s="210" t="s">
        <v>61</v>
      </c>
      <c r="K52" s="193"/>
      <c r="L52" s="193"/>
      <c r="M52" s="193"/>
      <c r="N52" s="193"/>
      <c r="O52" s="202"/>
      <c r="P52" s="204" t="s">
        <v>104</v>
      </c>
      <c r="Q52" s="193"/>
      <c r="R52" s="193"/>
      <c r="S52" s="193"/>
      <c r="T52" s="193"/>
      <c r="U52" s="193"/>
      <c r="V52" s="195" t="s">
        <v>99</v>
      </c>
    </row>
    <row r="53" spans="1:23" ht="15" customHeight="1" thickBot="1" x14ac:dyDescent="0.35">
      <c r="A53" s="184" t="s">
        <v>109</v>
      </c>
      <c r="B53" s="207"/>
      <c r="C53" s="58" t="s">
        <v>18</v>
      </c>
      <c r="D53" s="215"/>
      <c r="E53" s="194"/>
      <c r="F53" s="194"/>
      <c r="G53" s="194"/>
      <c r="H53" s="207"/>
      <c r="I53" s="209"/>
      <c r="J53" s="211"/>
      <c r="K53" s="194"/>
      <c r="L53" s="194"/>
      <c r="M53" s="194"/>
      <c r="N53" s="194"/>
      <c r="O53" s="203"/>
      <c r="P53" s="205"/>
      <c r="Q53" s="194"/>
      <c r="R53" s="194"/>
      <c r="S53" s="194"/>
      <c r="T53" s="194"/>
      <c r="U53" s="194"/>
      <c r="V53" s="195"/>
    </row>
    <row r="54" spans="1:23" ht="30" customHeight="1" x14ac:dyDescent="0.3">
      <c r="A54" s="185"/>
      <c r="B54" s="65">
        <f>6+D52</f>
        <v>7</v>
      </c>
      <c r="C54" s="65" t="s">
        <v>18</v>
      </c>
      <c r="D54" s="65">
        <f t="shared" si="6"/>
        <v>8</v>
      </c>
      <c r="E54" s="137"/>
      <c r="F54" s="171" t="s">
        <v>110</v>
      </c>
      <c r="G54" s="84" t="s">
        <v>111</v>
      </c>
      <c r="H54" s="39"/>
      <c r="I54" s="156" t="s">
        <v>108</v>
      </c>
      <c r="J54" s="42"/>
      <c r="K54" s="42"/>
      <c r="L54" s="42"/>
      <c r="M54" s="42"/>
      <c r="N54" s="42"/>
      <c r="O54" s="42"/>
      <c r="P54" s="42"/>
      <c r="Q54" s="42"/>
      <c r="R54" s="42"/>
      <c r="S54" s="129" t="s">
        <v>112</v>
      </c>
      <c r="T54" s="97"/>
      <c r="U54" s="97"/>
    </row>
    <row r="55" spans="1:23" ht="30" customHeight="1" x14ac:dyDescent="0.3">
      <c r="A55" s="185"/>
      <c r="B55" s="38">
        <f t="shared" ref="B55:B57" si="13">6+D54</f>
        <v>14</v>
      </c>
      <c r="C55" s="38" t="s">
        <v>18</v>
      </c>
      <c r="D55" s="38">
        <f t="shared" si="6"/>
        <v>15</v>
      </c>
      <c r="E55" s="42"/>
      <c r="F55" s="172" t="s">
        <v>113</v>
      </c>
      <c r="G55" s="42"/>
      <c r="H55" s="39"/>
      <c r="I55" s="39"/>
      <c r="J55" s="39"/>
      <c r="K55" s="42"/>
      <c r="L55" s="42"/>
      <c r="M55" s="42"/>
      <c r="N55" s="42"/>
      <c r="O55" s="42"/>
      <c r="P55" s="42"/>
      <c r="Q55" s="42"/>
      <c r="R55" s="109" t="s">
        <v>71</v>
      </c>
      <c r="S55" s="42"/>
      <c r="T55" s="97"/>
      <c r="U55" s="97"/>
      <c r="V55" s="196" t="s">
        <v>114</v>
      </c>
      <c r="W55" s="197"/>
    </row>
    <row r="56" spans="1:23" ht="30" customHeight="1" x14ac:dyDescent="0.3">
      <c r="A56" s="185"/>
      <c r="B56" s="37">
        <f t="shared" si="13"/>
        <v>21</v>
      </c>
      <c r="C56" s="38" t="s">
        <v>18</v>
      </c>
      <c r="D56" s="38">
        <f t="shared" si="6"/>
        <v>22</v>
      </c>
      <c r="E56" s="42"/>
      <c r="F56" s="37"/>
      <c r="G56" s="42"/>
      <c r="H56" s="39"/>
      <c r="I56" s="146" t="s">
        <v>115</v>
      </c>
      <c r="J56" s="42"/>
      <c r="K56" s="42"/>
      <c r="L56" s="42"/>
      <c r="M56" s="42"/>
      <c r="N56" s="42"/>
      <c r="O56" s="112"/>
      <c r="P56" s="95" t="s">
        <v>49</v>
      </c>
      <c r="Q56" s="42"/>
      <c r="R56" s="42"/>
      <c r="S56" s="42"/>
      <c r="T56" s="97"/>
      <c r="U56" s="97"/>
      <c r="V56" s="130" t="s">
        <v>116</v>
      </c>
    </row>
    <row r="57" spans="1:23" ht="30" customHeight="1" thickBot="1" x14ac:dyDescent="0.35">
      <c r="A57" s="186"/>
      <c r="B57" s="98">
        <f t="shared" si="13"/>
        <v>28</v>
      </c>
      <c r="C57" s="98" t="s">
        <v>18</v>
      </c>
      <c r="D57" s="98">
        <f t="shared" si="6"/>
        <v>29</v>
      </c>
      <c r="E57" s="174"/>
      <c r="F57" s="174"/>
      <c r="G57" s="175" t="s">
        <v>126</v>
      </c>
      <c r="H57" s="191" t="s">
        <v>117</v>
      </c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6"/>
      <c r="U57" s="176"/>
      <c r="V57" s="173" t="s">
        <v>118</v>
      </c>
    </row>
    <row r="58" spans="1:23" ht="30" customHeight="1" x14ac:dyDescent="0.3">
      <c r="A58" s="184" t="s">
        <v>17</v>
      </c>
      <c r="B58" s="89">
        <f>-24+D57</f>
        <v>5</v>
      </c>
      <c r="C58" s="89" t="s">
        <v>18</v>
      </c>
      <c r="D58" s="89">
        <f t="shared" si="6"/>
        <v>6</v>
      </c>
      <c r="E58" s="137"/>
      <c r="F58" s="198" t="s">
        <v>119</v>
      </c>
      <c r="G58" s="128"/>
      <c r="H58" s="192"/>
      <c r="I58" s="47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7"/>
      <c r="U58" s="159"/>
    </row>
    <row r="59" spans="1:23" ht="30" customHeight="1" x14ac:dyDescent="0.3">
      <c r="A59" s="185"/>
      <c r="B59" s="38">
        <f>6+D58</f>
        <v>12</v>
      </c>
      <c r="C59" s="38" t="s">
        <v>18</v>
      </c>
      <c r="D59" s="38">
        <f t="shared" si="6"/>
        <v>13</v>
      </c>
      <c r="E59" s="137"/>
      <c r="F59" s="190"/>
      <c r="G59" s="128"/>
      <c r="H59" s="34"/>
      <c r="I59" s="47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7"/>
      <c r="U59" s="159"/>
    </row>
    <row r="60" spans="1:23" ht="30" customHeight="1" x14ac:dyDescent="0.3">
      <c r="A60" s="185"/>
      <c r="B60" s="38">
        <f>6+D59</f>
        <v>19</v>
      </c>
      <c r="C60" s="38" t="s">
        <v>18</v>
      </c>
      <c r="D60" s="38">
        <f t="shared" si="6"/>
        <v>20</v>
      </c>
      <c r="E60" s="199" t="s">
        <v>120</v>
      </c>
      <c r="F60" s="200"/>
      <c r="G60" s="200"/>
      <c r="H60" s="201"/>
      <c r="I60" s="47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7"/>
      <c r="U60" s="159"/>
    </row>
    <row r="61" spans="1:23" ht="30" customHeight="1" thickBot="1" x14ac:dyDescent="0.35">
      <c r="A61" s="186"/>
      <c r="B61" s="38">
        <f>6+D60</f>
        <v>26</v>
      </c>
      <c r="C61" s="38" t="s">
        <v>18</v>
      </c>
      <c r="D61" s="38">
        <f t="shared" si="6"/>
        <v>27</v>
      </c>
      <c r="E61" s="137"/>
      <c r="F61" s="174"/>
      <c r="G61" s="128"/>
      <c r="H61" s="34"/>
      <c r="I61" s="54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4"/>
      <c r="U61" s="97"/>
    </row>
    <row r="62" spans="1:23" ht="30" customHeight="1" x14ac:dyDescent="0.3">
      <c r="A62" s="184" t="s">
        <v>23</v>
      </c>
      <c r="B62" s="32">
        <f>D61-25</f>
        <v>2</v>
      </c>
      <c r="C62" s="32" t="s">
        <v>18</v>
      </c>
      <c r="D62" s="32">
        <f t="shared" si="6"/>
        <v>3</v>
      </c>
      <c r="E62" s="31"/>
      <c r="F62" s="31"/>
      <c r="G62" s="50"/>
      <c r="H62" s="33"/>
      <c r="I62" s="177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177"/>
      <c r="U62" s="136"/>
    </row>
    <row r="63" spans="1:23" ht="30" customHeight="1" x14ac:dyDescent="0.3">
      <c r="A63" s="185"/>
      <c r="B63" s="38">
        <f t="shared" ref="B63:B66" si="14">6+D62</f>
        <v>9</v>
      </c>
      <c r="C63" s="38" t="s">
        <v>18</v>
      </c>
      <c r="D63" s="38">
        <f t="shared" si="6"/>
        <v>10</v>
      </c>
      <c r="E63" s="37"/>
      <c r="F63" s="42"/>
      <c r="G63" s="42"/>
      <c r="H63" s="187" t="s">
        <v>121</v>
      </c>
      <c r="I63" s="54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4"/>
      <c r="U63" s="97"/>
    </row>
    <row r="64" spans="1:23" ht="30" customHeight="1" x14ac:dyDescent="0.3">
      <c r="A64" s="185"/>
      <c r="B64" s="38">
        <f t="shared" si="14"/>
        <v>16</v>
      </c>
      <c r="C64" s="38" t="s">
        <v>18</v>
      </c>
      <c r="D64" s="38">
        <f t="shared" si="6"/>
        <v>17</v>
      </c>
      <c r="E64" s="37"/>
      <c r="F64" s="189" t="s">
        <v>122</v>
      </c>
      <c r="G64" s="42"/>
      <c r="H64" s="188"/>
      <c r="I64" s="54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4"/>
      <c r="U64" s="97"/>
    </row>
    <row r="65" spans="1:21" ht="30" customHeight="1" x14ac:dyDescent="0.3">
      <c r="A65" s="185"/>
      <c r="B65" s="37">
        <f t="shared" si="14"/>
        <v>23</v>
      </c>
      <c r="C65" s="38" t="s">
        <v>18</v>
      </c>
      <c r="D65" s="38">
        <f t="shared" si="6"/>
        <v>24</v>
      </c>
      <c r="E65" s="37"/>
      <c r="F65" s="190"/>
      <c r="G65" s="42"/>
      <c r="H65" s="191" t="s">
        <v>123</v>
      </c>
      <c r="I65" s="54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4"/>
      <c r="U65" s="97"/>
    </row>
    <row r="66" spans="1:21" ht="30" customHeight="1" thickBot="1" x14ac:dyDescent="0.35">
      <c r="A66" s="186"/>
      <c r="B66" s="37">
        <f t="shared" si="14"/>
        <v>30</v>
      </c>
      <c r="C66" s="38" t="s">
        <v>18</v>
      </c>
      <c r="D66" s="38">
        <f t="shared" si="6"/>
        <v>31</v>
      </c>
      <c r="E66" s="57"/>
      <c r="F66" s="57"/>
      <c r="G66" s="61"/>
      <c r="H66" s="192"/>
      <c r="I66" s="178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8"/>
      <c r="U66" s="101"/>
    </row>
    <row r="67" spans="1:21" ht="30" customHeight="1" x14ac:dyDescent="0.3">
      <c r="A67" s="184" t="s">
        <v>27</v>
      </c>
      <c r="B67" s="166">
        <f>D66-25</f>
        <v>6</v>
      </c>
      <c r="C67" s="166" t="s">
        <v>18</v>
      </c>
      <c r="D67" s="166">
        <f t="shared" si="6"/>
        <v>7</v>
      </c>
      <c r="E67" s="31"/>
      <c r="F67" s="31"/>
      <c r="G67" s="50"/>
      <c r="H67" s="33"/>
      <c r="I67" s="136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136"/>
      <c r="U67" s="136"/>
    </row>
    <row r="68" spans="1:21" ht="30" customHeight="1" x14ac:dyDescent="0.3">
      <c r="A68" s="185"/>
      <c r="B68" s="38">
        <f t="shared" ref="B68:B70" si="15">6+D67</f>
        <v>13</v>
      </c>
      <c r="C68" s="38" t="s">
        <v>18</v>
      </c>
      <c r="D68" s="38">
        <f t="shared" si="6"/>
        <v>14</v>
      </c>
      <c r="E68" s="37"/>
      <c r="F68" s="37"/>
      <c r="G68" s="42"/>
      <c r="H68" s="39"/>
      <c r="I68" s="97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97"/>
      <c r="U68" s="97"/>
    </row>
    <row r="69" spans="1:21" ht="30" customHeight="1" x14ac:dyDescent="0.3">
      <c r="A69" s="185"/>
      <c r="B69" s="73">
        <f t="shared" si="15"/>
        <v>20</v>
      </c>
      <c r="C69" s="73" t="s">
        <v>18</v>
      </c>
      <c r="D69" s="73">
        <f t="shared" si="6"/>
        <v>21</v>
      </c>
      <c r="E69" s="37"/>
      <c r="F69" s="37"/>
      <c r="G69" s="42"/>
      <c r="H69" s="39"/>
      <c r="I69" s="97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97"/>
      <c r="U69" s="97"/>
    </row>
    <row r="70" spans="1:21" ht="30" customHeight="1" thickBot="1" x14ac:dyDescent="0.35">
      <c r="A70" s="186"/>
      <c r="B70" s="80">
        <f t="shared" si="15"/>
        <v>27</v>
      </c>
      <c r="C70" s="80" t="s">
        <v>18</v>
      </c>
      <c r="D70" s="80">
        <f t="shared" si="6"/>
        <v>28</v>
      </c>
      <c r="E70" s="82"/>
      <c r="F70" s="82"/>
      <c r="G70" s="82"/>
      <c r="H70" s="82"/>
      <c r="I70" s="153"/>
      <c r="J70" s="153"/>
      <c r="K70" s="153"/>
      <c r="L70" s="153"/>
      <c r="M70" s="153"/>
      <c r="N70" s="153"/>
      <c r="O70" s="153"/>
      <c r="P70" s="153"/>
      <c r="Q70" s="180"/>
      <c r="R70" s="153"/>
      <c r="S70" s="153"/>
      <c r="T70" s="153"/>
      <c r="U70" s="153"/>
    </row>
    <row r="71" spans="1:21" ht="30" customHeight="1" x14ac:dyDescent="0.3">
      <c r="A71" s="184" t="s">
        <v>33</v>
      </c>
      <c r="B71" s="89">
        <f>-24+D70</f>
        <v>4</v>
      </c>
      <c r="C71" s="89" t="s">
        <v>18</v>
      </c>
      <c r="D71" s="89">
        <f t="shared" si="6"/>
        <v>5</v>
      </c>
      <c r="E71" s="137"/>
      <c r="F71" s="137"/>
      <c r="G71" s="128"/>
      <c r="H71" s="34"/>
      <c r="I71" s="159"/>
      <c r="J71" s="181"/>
      <c r="K71" s="181"/>
      <c r="L71" s="181"/>
      <c r="M71" s="181"/>
      <c r="N71" s="181"/>
      <c r="O71" s="181"/>
      <c r="P71" s="181"/>
      <c r="Q71" s="181"/>
      <c r="R71" s="181"/>
      <c r="S71" s="181"/>
      <c r="T71" s="159"/>
      <c r="U71" s="159"/>
    </row>
    <row r="72" spans="1:21" ht="30" customHeight="1" x14ac:dyDescent="0.3">
      <c r="A72" s="185"/>
      <c r="B72" s="73">
        <f t="shared" ref="B72:B74" si="16">6+D71</f>
        <v>11</v>
      </c>
      <c r="C72" s="73" t="s">
        <v>18</v>
      </c>
      <c r="D72" s="73">
        <f t="shared" si="6"/>
        <v>12</v>
      </c>
      <c r="E72" s="37"/>
      <c r="F72" s="37"/>
      <c r="G72" s="42"/>
      <c r="H72" s="39"/>
      <c r="I72" s="97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97"/>
      <c r="U72" s="97"/>
    </row>
    <row r="73" spans="1:21" ht="30" customHeight="1" x14ac:dyDescent="0.3">
      <c r="A73" s="185"/>
      <c r="B73" s="38">
        <f t="shared" si="16"/>
        <v>18</v>
      </c>
      <c r="C73" s="38" t="s">
        <v>18</v>
      </c>
      <c r="D73" s="38">
        <f t="shared" si="6"/>
        <v>19</v>
      </c>
      <c r="E73" s="37"/>
      <c r="F73" s="37"/>
      <c r="G73" s="42"/>
      <c r="H73" s="39"/>
      <c r="I73" s="97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97"/>
      <c r="U73" s="97"/>
    </row>
    <row r="74" spans="1:21" ht="30" customHeight="1" thickBot="1" x14ac:dyDescent="0.35">
      <c r="A74" s="186"/>
      <c r="B74" s="73">
        <f t="shared" si="16"/>
        <v>25</v>
      </c>
      <c r="C74" s="73" t="s">
        <v>18</v>
      </c>
      <c r="D74" s="73">
        <f t="shared" si="6"/>
        <v>26</v>
      </c>
      <c r="E74" s="57"/>
      <c r="F74" s="57"/>
      <c r="G74" s="61"/>
      <c r="H74" s="59"/>
      <c r="I74" s="101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101"/>
      <c r="U74" s="101"/>
    </row>
    <row r="75" spans="1:21" ht="30" customHeight="1" x14ac:dyDescent="0.3">
      <c r="A75" s="184" t="s">
        <v>124</v>
      </c>
      <c r="B75" s="32">
        <f>D74-25</f>
        <v>1</v>
      </c>
      <c r="C75" s="32" t="s">
        <v>18</v>
      </c>
      <c r="D75" s="32">
        <f t="shared" si="6"/>
        <v>2</v>
      </c>
      <c r="E75" s="31"/>
      <c r="F75" s="31"/>
      <c r="G75" s="50"/>
      <c r="H75" s="33"/>
      <c r="I75" s="136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136"/>
      <c r="U75" s="136"/>
    </row>
    <row r="76" spans="1:21" ht="30" customHeight="1" x14ac:dyDescent="0.3">
      <c r="A76" s="185"/>
      <c r="B76" s="38">
        <f t="shared" ref="B76:B83" si="17">6+D75</f>
        <v>8</v>
      </c>
      <c r="C76" s="38" t="s">
        <v>18</v>
      </c>
      <c r="D76" s="38">
        <f t="shared" si="6"/>
        <v>9</v>
      </c>
      <c r="E76" s="37"/>
      <c r="F76" s="37"/>
      <c r="G76" s="42"/>
      <c r="H76" s="39"/>
      <c r="I76" s="97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97"/>
      <c r="U76" s="97"/>
    </row>
    <row r="77" spans="1:21" ht="30" customHeight="1" x14ac:dyDescent="0.3">
      <c r="A77" s="185"/>
      <c r="B77" s="73">
        <f t="shared" si="17"/>
        <v>15</v>
      </c>
      <c r="C77" s="73" t="s">
        <v>18</v>
      </c>
      <c r="D77" s="73">
        <f t="shared" si="6"/>
        <v>16</v>
      </c>
      <c r="E77" s="37"/>
      <c r="F77" s="37"/>
      <c r="G77" s="42"/>
      <c r="H77" s="39"/>
      <c r="I77" s="97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97"/>
      <c r="U77" s="97"/>
    </row>
    <row r="78" spans="1:21" ht="30" customHeight="1" x14ac:dyDescent="0.3">
      <c r="A78" s="185"/>
      <c r="B78" s="38">
        <f t="shared" si="17"/>
        <v>22</v>
      </c>
      <c r="C78" s="38" t="s">
        <v>18</v>
      </c>
      <c r="D78" s="38">
        <f t="shared" si="6"/>
        <v>23</v>
      </c>
      <c r="E78" s="37"/>
      <c r="F78" s="37"/>
      <c r="G78" s="42"/>
      <c r="H78" s="39"/>
      <c r="I78" s="97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97"/>
      <c r="U78" s="97"/>
    </row>
    <row r="79" spans="1:21" ht="30" customHeight="1" thickBot="1" x14ac:dyDescent="0.35">
      <c r="A79" s="186"/>
      <c r="B79" s="118">
        <f t="shared" si="17"/>
        <v>29</v>
      </c>
      <c r="C79" s="118" t="s">
        <v>18</v>
      </c>
      <c r="D79" s="118">
        <f t="shared" si="6"/>
        <v>30</v>
      </c>
      <c r="E79" s="37"/>
      <c r="F79" s="37"/>
      <c r="G79" s="42"/>
      <c r="H79" s="39"/>
      <c r="I79" s="97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97"/>
      <c r="U79" s="97"/>
    </row>
    <row r="80" spans="1:21" ht="30" customHeight="1" x14ac:dyDescent="0.3">
      <c r="A80" s="184" t="s">
        <v>125</v>
      </c>
      <c r="B80" s="32">
        <f>D79-24</f>
        <v>6</v>
      </c>
      <c r="C80" s="32" t="s">
        <v>18</v>
      </c>
      <c r="D80" s="33">
        <f t="shared" si="6"/>
        <v>7</v>
      </c>
      <c r="E80" s="31"/>
      <c r="F80" s="31"/>
      <c r="G80" s="50"/>
      <c r="H80" s="33"/>
      <c r="I80" s="136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136"/>
      <c r="U80" s="136"/>
    </row>
    <row r="81" spans="1:21" ht="30" customHeight="1" x14ac:dyDescent="0.3">
      <c r="A81" s="185"/>
      <c r="B81" s="38">
        <f t="shared" si="17"/>
        <v>13</v>
      </c>
      <c r="C81" s="38" t="s">
        <v>18</v>
      </c>
      <c r="D81" s="39">
        <f t="shared" si="6"/>
        <v>14</v>
      </c>
      <c r="E81" s="37"/>
      <c r="F81" s="37"/>
      <c r="G81" s="42"/>
      <c r="H81" s="39"/>
      <c r="I81" s="97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97"/>
      <c r="U81" s="97"/>
    </row>
    <row r="82" spans="1:21" ht="30" customHeight="1" x14ac:dyDescent="0.3">
      <c r="A82" s="185"/>
      <c r="B82" s="73">
        <f t="shared" si="17"/>
        <v>20</v>
      </c>
      <c r="C82" s="73" t="s">
        <v>18</v>
      </c>
      <c r="D82" s="74">
        <f t="shared" si="6"/>
        <v>21</v>
      </c>
      <c r="E82" s="37"/>
      <c r="F82" s="37"/>
      <c r="G82" s="42"/>
      <c r="H82" s="39"/>
      <c r="I82" s="97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97"/>
      <c r="U82" s="97"/>
    </row>
    <row r="83" spans="1:21" ht="30" customHeight="1" thickBot="1" x14ac:dyDescent="0.35">
      <c r="A83" s="186"/>
      <c r="B83" s="80">
        <f t="shared" si="17"/>
        <v>27</v>
      </c>
      <c r="C83" s="80" t="s">
        <v>18</v>
      </c>
      <c r="D83" s="81">
        <f t="shared" si="6"/>
        <v>28</v>
      </c>
      <c r="E83" s="37"/>
      <c r="F83" s="37"/>
      <c r="G83" s="42"/>
      <c r="H83" s="39"/>
      <c r="I83" s="97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97"/>
      <c r="U83" s="97"/>
    </row>
    <row r="84" spans="1:21" ht="30" customHeight="1" x14ac:dyDescent="0.3">
      <c r="A84" s="107"/>
      <c r="E84" s="107"/>
      <c r="I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</row>
    <row r="85" spans="1:21" ht="30" customHeight="1" x14ac:dyDescent="0.3">
      <c r="E85" s="107"/>
      <c r="I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</row>
    <row r="86" spans="1:21" ht="30" customHeight="1" x14ac:dyDescent="0.3">
      <c r="E86" s="107"/>
      <c r="I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</row>
    <row r="87" spans="1:21" ht="30" customHeight="1" x14ac:dyDescent="0.3">
      <c r="E87" s="107"/>
      <c r="I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</row>
    <row r="88" spans="1:21" ht="30" customHeight="1" x14ac:dyDescent="0.3">
      <c r="E88" s="107"/>
      <c r="I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</row>
    <row r="89" spans="1:21" ht="30" customHeight="1" x14ac:dyDescent="0.3">
      <c r="E89" s="107"/>
      <c r="I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</row>
    <row r="90" spans="1:21" ht="30" customHeight="1" x14ac:dyDescent="0.3">
      <c r="E90" s="107"/>
      <c r="I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</row>
    <row r="91" spans="1:21" ht="30" customHeight="1" x14ac:dyDescent="0.3">
      <c r="E91" s="107"/>
      <c r="I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</row>
  </sheetData>
  <mergeCells count="112">
    <mergeCell ref="A1:D1"/>
    <mergeCell ref="E1:H1"/>
    <mergeCell ref="E2:F2"/>
    <mergeCell ref="G2:H2"/>
    <mergeCell ref="A3:A6"/>
    <mergeCell ref="I3:I4"/>
    <mergeCell ref="P3:P4"/>
    <mergeCell ref="Q3:Q4"/>
    <mergeCell ref="R3:R4"/>
    <mergeCell ref="S3:S4"/>
    <mergeCell ref="T3:T4"/>
    <mergeCell ref="A7:A11"/>
    <mergeCell ref="E10:E11"/>
    <mergeCell ref="B11:B12"/>
    <mergeCell ref="D11:D12"/>
    <mergeCell ref="F11:F13"/>
    <mergeCell ref="J3:J4"/>
    <mergeCell ref="K3:K4"/>
    <mergeCell ref="L3:L4"/>
    <mergeCell ref="M3:M4"/>
    <mergeCell ref="N3:N4"/>
    <mergeCell ref="O3:O4"/>
    <mergeCell ref="S11:S12"/>
    <mergeCell ref="U11:U12"/>
    <mergeCell ref="A12:A16"/>
    <mergeCell ref="A17:A20"/>
    <mergeCell ref="M20:S20"/>
    <mergeCell ref="A21:A25"/>
    <mergeCell ref="B25:B26"/>
    <mergeCell ref="D25:D26"/>
    <mergeCell ref="E25:E26"/>
    <mergeCell ref="F25:F26"/>
    <mergeCell ref="M11:M12"/>
    <mergeCell ref="N11:N12"/>
    <mergeCell ref="O11:O12"/>
    <mergeCell ref="P11:P12"/>
    <mergeCell ref="Q11:Q12"/>
    <mergeCell ref="R11:R12"/>
    <mergeCell ref="G11:G12"/>
    <mergeCell ref="H11:H12"/>
    <mergeCell ref="I11:I12"/>
    <mergeCell ref="J11:J12"/>
    <mergeCell ref="K11:K12"/>
    <mergeCell ref="L11:L12"/>
    <mergeCell ref="U25:U26"/>
    <mergeCell ref="A26:A30"/>
    <mergeCell ref="E30:H30"/>
    <mergeCell ref="I30:P31"/>
    <mergeCell ref="Q30:U30"/>
    <mergeCell ref="A31:A34"/>
    <mergeCell ref="F31:H31"/>
    <mergeCell ref="Q31:U31"/>
    <mergeCell ref="M25:M26"/>
    <mergeCell ref="N25:N26"/>
    <mergeCell ref="O25:O26"/>
    <mergeCell ref="P25:P26"/>
    <mergeCell ref="Q25:Q26"/>
    <mergeCell ref="R25:R26"/>
    <mergeCell ref="G25:G26"/>
    <mergeCell ref="H25:H26"/>
    <mergeCell ref="I25:I26"/>
    <mergeCell ref="J25:J26"/>
    <mergeCell ref="K25:K26"/>
    <mergeCell ref="L25:L26"/>
    <mergeCell ref="A35:A38"/>
    <mergeCell ref="N35:S35"/>
    <mergeCell ref="L36:M37"/>
    <mergeCell ref="N37:O38"/>
    <mergeCell ref="P38:R39"/>
    <mergeCell ref="A39:A43"/>
    <mergeCell ref="L40:M41"/>
    <mergeCell ref="S25:S26"/>
    <mergeCell ref="T25:T26"/>
    <mergeCell ref="A44:A47"/>
    <mergeCell ref="I46:L46"/>
    <mergeCell ref="M46:P46"/>
    <mergeCell ref="Q46:U46"/>
    <mergeCell ref="A48:A52"/>
    <mergeCell ref="B52:B53"/>
    <mergeCell ref="D52:D53"/>
    <mergeCell ref="E52:E53"/>
    <mergeCell ref="F52:F53"/>
    <mergeCell ref="G52:G53"/>
    <mergeCell ref="U52:U53"/>
    <mergeCell ref="V52:V53"/>
    <mergeCell ref="A53:A57"/>
    <mergeCell ref="V55:W55"/>
    <mergeCell ref="H57:H58"/>
    <mergeCell ref="A58:A61"/>
    <mergeCell ref="F58:F59"/>
    <mergeCell ref="E60:H60"/>
    <mergeCell ref="N52:N53"/>
    <mergeCell ref="O52:O53"/>
    <mergeCell ref="P52:P53"/>
    <mergeCell ref="Q52:Q53"/>
    <mergeCell ref="R52:R53"/>
    <mergeCell ref="S52:S53"/>
    <mergeCell ref="H52:H53"/>
    <mergeCell ref="I52:I53"/>
    <mergeCell ref="J52:J53"/>
    <mergeCell ref="K52:K53"/>
    <mergeCell ref="L52:L53"/>
    <mergeCell ref="M52:M53"/>
    <mergeCell ref="A75:A79"/>
    <mergeCell ref="A80:A83"/>
    <mergeCell ref="A62:A66"/>
    <mergeCell ref="H63:H64"/>
    <mergeCell ref="F64:F65"/>
    <mergeCell ref="H65:H66"/>
    <mergeCell ref="A67:A70"/>
    <mergeCell ref="A71:A74"/>
    <mergeCell ref="T52:T53"/>
  </mergeCells>
  <printOptions horizontalCentered="1" verticalCentered="1"/>
  <pageMargins left="0.25" right="0.25" top="0.75" bottom="0.75" header="0.3" footer="0.3"/>
  <pageSetup paperSize="9" scale="29" orientation="portrait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TL 2024-2025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Soutěžní komise</dc:creator>
  <cp:lastModifiedBy>Soutěžní komise</cp:lastModifiedBy>
  <dcterms:created xsi:type="dcterms:W3CDTF">2024-09-04T17:12:07Z</dcterms:created>
  <dcterms:modified xsi:type="dcterms:W3CDTF">2024-09-04T21:04:37Z</dcterms:modified>
</cp:coreProperties>
</file>